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15_2016\86.641 - CONV 02_14-CUSTEIO-IMREA-VILA MARIANA\Anexos PC Anual\"/>
    </mc:Choice>
  </mc:AlternateContent>
  <xr:revisionPtr revIDLastSave="0" documentId="13_ncr:1_{4B2B9227-46C1-4DEC-87B7-398567F2381F}" xr6:coauthVersionLast="47" xr6:coauthVersionMax="47" xr10:uidLastSave="{00000000-0000-0000-0000-000000000000}"/>
  <bookViews>
    <workbookView xWindow="-120" yWindow="-120" windowWidth="29040" windowHeight="15840" xr2:uid="{ADBFFF10-FEF8-4238-B071-7AEAAF1E250A}"/>
  </bookViews>
  <sheets>
    <sheet name="Anexo VI - Exercício 2014" sheetId="1" r:id="rId1"/>
    <sheet name="Anexo VII - Exercício 2014" sheetId="2" r:id="rId2"/>
    <sheet name="Anexo VI - Exercício 2015" sheetId="4" r:id="rId3"/>
    <sheet name="Anexo VII - Exercício 2015" sheetId="3" r:id="rId4"/>
  </sheets>
  <definedNames>
    <definedName name="_xlnm._FilterDatabase" localSheetId="1" hidden="1">'Anexo VII - Exercício 2014'!$A$31:$G$793</definedName>
    <definedName name="_xlnm._FilterDatabase" localSheetId="3" hidden="1">'Anexo VII - Exercício 2015'!$A$32:$J$467</definedName>
    <definedName name="_xlnm.Print_Area" localSheetId="0">'Anexo VI - Exercício 2014'!$A$1:$E$66</definedName>
    <definedName name="_xlnm.Print_Area" localSheetId="2">'Anexo VI - Exercício 2015'!$A$1:$E$64</definedName>
    <definedName name="_xlnm.Print_Area" localSheetId="1">'Anexo VII - Exercício 2014'!$A$1:$G$826</definedName>
    <definedName name="_xlnm.Print_Area" localSheetId="3">'Anexo VII - Exercício 2015'!$A$1:$G$502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4" l="1"/>
  <c r="E31" i="4"/>
  <c r="D44" i="4" s="1"/>
  <c r="D479" i="3"/>
  <c r="E467" i="3"/>
  <c r="D471" i="3" s="1"/>
  <c r="E92" i="3"/>
  <c r="D803" i="2"/>
  <c r="E793" i="2"/>
  <c r="E779" i="2"/>
  <c r="D44" i="1"/>
  <c r="D47" i="1" s="1"/>
  <c r="E33" i="1"/>
  <c r="D483" i="3" l="1"/>
  <c r="D797" i="2"/>
  <c r="D807" i="2" s="1"/>
</calcChain>
</file>

<file path=xl/sharedStrings.xml><?xml version="1.0" encoding="utf-8"?>
<sst xmlns="http://schemas.openxmlformats.org/spreadsheetml/2006/main" count="5039" uniqueCount="2439">
  <si>
    <t xml:space="preserve"> SECRETARIA DE ESTADO DA SAÚDE</t>
  </si>
  <si>
    <t>Coordenadoria de Regiões de Saúde</t>
  </si>
  <si>
    <t>ANEXO VI</t>
  </si>
  <si>
    <t>DEMONSTRATIVO INTEGRAL DAS RECEITAS E DESPESAS</t>
  </si>
  <si>
    <t>AUXÍLIOS / SUBVENÇÕES / CONTRIBUIÇÕES</t>
  </si>
  <si>
    <t>EXERCÍCIO 2014</t>
  </si>
  <si>
    <t>Órgão Concessor: SECRETARIA DE ESTADO DA SAÚDE</t>
  </si>
  <si>
    <t>Tipo De Concessão: Subvenção - UGE 09 01 96</t>
  </si>
  <si>
    <t>Lei (S) Autorizadora (S ): 15.265, de 26 de dezembro de 2013.</t>
  </si>
  <si>
    <t>Objeto: Custeio para execução do Projeto de Atendimento Ambulatorial e Programa de Tratamento Intensivo de Paciente em Reabilitação Física.</t>
  </si>
  <si>
    <t>Entidade Beneficiária:  HCFMUSP c/ interveniência da Fundação Faculdade de Medicina</t>
  </si>
  <si>
    <t>Endereço / Cep: Avenida Rebouças, 381 - Cep: 05401-000</t>
  </si>
  <si>
    <t>Responsável pela Entidade:  Prof. Dr. Flavio Fava de Moraes</t>
  </si>
  <si>
    <t>DEMONSTRATIVO DOS REPASSES PÚBLICOS RECEBIDOS</t>
  </si>
  <si>
    <t>ORIGEM DOS</t>
  </si>
  <si>
    <t>VALORES PREVISTOS - R$</t>
  </si>
  <si>
    <t>DOC. DE CRÉDITO Nº</t>
  </si>
  <si>
    <t>DATA</t>
  </si>
  <si>
    <t>VALORES</t>
  </si>
  <si>
    <t>RECURSOS (1)</t>
  </si>
  <si>
    <t>REPASSADOS - R$</t>
  </si>
  <si>
    <t>ESTADUAL</t>
  </si>
  <si>
    <t>RECEITA COM APLICAÇÕES FINANCEIRAS DOS REPASSES PÚBLICOS</t>
  </si>
  <si>
    <t>TOTAL</t>
  </si>
  <si>
    <t>RECURSOS PRÓPRIOS PELA ENTIDADE</t>
  </si>
  <si>
    <t>(1) Verba: Federal, Estadual ou Municipal</t>
  </si>
  <si>
    <t>O Prof. Dr. Flavio Fava de Moraes, na qualidade de representante da Fundação Faculdade de Medicina, vem indicar, na forma,</t>
  </si>
  <si>
    <t>detalhada, a aplicação dos recursos recebidos através do Convênio n.º  1194/2014 no exercício supra mencionado,</t>
  </si>
  <si>
    <t>na importância de R$ 7.280.000,00 (Sete milhões duzentos e oitenta mil reais).</t>
  </si>
  <si>
    <t xml:space="preserve"> </t>
  </si>
  <si>
    <t>DEMONSTRATIVO DAS DESPESAS REALIZADAS</t>
  </si>
  <si>
    <t>CATEGORIA OU FINALIDADE DA DESPESA</t>
  </si>
  <si>
    <t>PERÍODO DE REALIZAÇÃO</t>
  </si>
  <si>
    <t>ORIGEM DO RECURSO (2)</t>
  </si>
  <si>
    <t>VALOR APLICADO R$</t>
  </si>
  <si>
    <t>Custeio</t>
  </si>
  <si>
    <t>25/07/14 a 31/12/2014</t>
  </si>
  <si>
    <t>Estadual</t>
  </si>
  <si>
    <t xml:space="preserve">TOTAL DAS DESPESAS </t>
  </si>
  <si>
    <t>RECURSO PUBLICO  NÃO APLICADO</t>
  </si>
  <si>
    <t>VALOR DEVOLVIDO AO ORGÃO CONCESSOR</t>
  </si>
  <si>
    <t>VALOR AUTORIZADO PARA APLICAÇÃO NO EXERCÍCIO SEGUINTE</t>
  </si>
  <si>
    <t>(2)       Verba: Federal, Estadual ou Municipal e Recursos Próprios</t>
  </si>
  <si>
    <t xml:space="preserve">Declaramos, na qualidade de responsáveis pela entidade supra epigrafada, sob as penas da Lei, que a despesa relacionada, examinada pelo Conselho Curador, comprova a exata aplicação dos recursos recebidos para os fins indicados, conforme programa de trabalho aprovado, proposto pelo Órgão Concessor. </t>
  </si>
  <si>
    <t xml:space="preserve">                              </t>
  </si>
  <si>
    <t>Data: 05/09/2017</t>
  </si>
  <si>
    <t>_________________________________________</t>
  </si>
  <si>
    <t>Prof. Dr. Flavio Fava de Moraes</t>
  </si>
  <si>
    <t>Diretor Geral</t>
  </si>
  <si>
    <t>Responsáveis pela elaboração</t>
  </si>
  <si>
    <t>Amaro Angrisano</t>
  </si>
  <si>
    <t>Marcus Cesar Mongold</t>
  </si>
  <si>
    <t>SECRETARIA DE ESTADO DA SAÚDE</t>
  </si>
  <si>
    <t>ANEXO VII</t>
  </si>
  <si>
    <t>ÓRGÃO CONCESSOR</t>
  </si>
  <si>
    <t>UNIDADE GESTORA EXECUTORA</t>
  </si>
  <si>
    <t>09.01.96</t>
  </si>
  <si>
    <t>PREFEITURA / ENTIDADE BENEFICIÁRIA</t>
  </si>
  <si>
    <t>FUNDAÇÃO FACULDADE DE MEDICINA</t>
  </si>
  <si>
    <t>ENDEREÇO</t>
  </si>
  <si>
    <t>AV. REBOUÇAS, 381</t>
  </si>
  <si>
    <r>
      <t>DATA DE RECEBIMENTO DOS RECURSOS:</t>
    </r>
    <r>
      <rPr>
        <sz val="11"/>
        <color indexed="8"/>
        <rFont val="Calibri"/>
        <family val="2"/>
      </rPr>
      <t xml:space="preserve"> 15/08/14 - 04/09/14 - 07/10/14 - 10/12/14</t>
    </r>
  </si>
  <si>
    <r>
      <t xml:space="preserve">DATA LIMITE PARA UTILIZAÇÃO: </t>
    </r>
    <r>
      <rPr>
        <sz val="11"/>
        <color indexed="8"/>
        <rFont val="Calibri"/>
        <family val="2"/>
      </rPr>
      <t>24/07/15</t>
    </r>
  </si>
  <si>
    <t>FONTE:</t>
  </si>
  <si>
    <t xml:space="preserve">      FUNDES (  )               TESOURO ( X )</t>
  </si>
  <si>
    <r>
      <t>O Prof. Dr. Flavio Fava de Moraes, na qualidade de representante da Fundação Faculdade de Medicina,</t>
    </r>
    <r>
      <rPr>
        <sz val="11"/>
        <rFont val="Calibri"/>
        <family val="2"/>
      </rPr>
      <t xml:space="preserve"> vem indicar, na forma abaixo detalhada a documentação comprovadora da aplicação dos recursos recebidos da Secretaria de Estado da Saúde, através do Convênio nº 1194/2014, e data de assinatura 25/07/2014, na importância de R$ 7.280.000,00 (Sete milhões duzentos e oitenta mil reais), recursos estes destinados a Despesas com Custeio para execução do Projeto de Atendimento Ambulatorial e Programa de Tratamento Intensivo de Paciente em Reabilitação Física, contabilizado nos livros diários nº 1070, 1078, 1090 e 1117, páginas nº 25.489, 27.932, 31.768 e 40.185</t>
    </r>
  </si>
  <si>
    <t>Os documentos abaixo relacionados correspondem ao total de recursos recebidos.</t>
  </si>
  <si>
    <t>ITEM</t>
  </si>
  <si>
    <t xml:space="preserve">ESPECIFICAÇÃO DO </t>
  </si>
  <si>
    <t>NATUREZA DA DESPESA</t>
  </si>
  <si>
    <t>VALOR</t>
  </si>
  <si>
    <t>DATA DE</t>
  </si>
  <si>
    <t>Nº DO CHEQUE</t>
  </si>
  <si>
    <t>DOCUMENTO</t>
  </si>
  <si>
    <t>COMPENSAÇÃO</t>
  </si>
  <si>
    <t>OU</t>
  </si>
  <si>
    <t>(NOTA FISCAL OU RECIBO)</t>
  </si>
  <si>
    <t>DOCUMENTO DÉBITO</t>
  </si>
  <si>
    <t>1</t>
  </si>
  <si>
    <t>NF Nº 525062 (Parte)</t>
  </si>
  <si>
    <t xml:space="preserve">CESTAS BÁSICAS - FOLHA 07/2014     </t>
  </si>
  <si>
    <t>TRF 71.202</t>
  </si>
  <si>
    <t>2</t>
  </si>
  <si>
    <t>GRF (Parte)</t>
  </si>
  <si>
    <t>FGTS - FOLHA 06/2014</t>
  </si>
  <si>
    <t>3</t>
  </si>
  <si>
    <t>DARF (Parte)</t>
  </si>
  <si>
    <t xml:space="preserve">IRRF FÉRIAS - FOLHA 06/2014     </t>
  </si>
  <si>
    <t>4</t>
  </si>
  <si>
    <t>GPS (Parte)</t>
  </si>
  <si>
    <t xml:space="preserve">INSS EMPREGADOS - FOLHA 06/2014     </t>
  </si>
  <si>
    <t>5</t>
  </si>
  <si>
    <t xml:space="preserve">IRRF SALÁRIOS - FOLHA 06/2014       </t>
  </si>
  <si>
    <t>6</t>
  </si>
  <si>
    <t>TERMO DE RESCISÃO</t>
  </si>
  <si>
    <t xml:space="preserve">RESCISÕES - JUSSARA INACIO PAULINO         </t>
  </si>
  <si>
    <t>7</t>
  </si>
  <si>
    <t>NF Nº 303780 (Parte)</t>
  </si>
  <si>
    <t xml:space="preserve">VALES REFEIÇÃO - FOLHA 07/2014       </t>
  </si>
  <si>
    <t>8</t>
  </si>
  <si>
    <t>RECIBO DE FÉRIAS</t>
  </si>
  <si>
    <t>FÉRIAS / ADTOS 13º - DENISE MATHEUS</t>
  </si>
  <si>
    <t>9</t>
  </si>
  <si>
    <t>FÉRIAS / ADTOS 13º - GABRIELA VIEGAS STUMP</t>
  </si>
  <si>
    <t>10</t>
  </si>
  <si>
    <t>FÉRIAS / ADTOS 13º - LUCIANA GRUBA CORAZZINA</t>
  </si>
  <si>
    <t>11</t>
  </si>
  <si>
    <t>FÉRIAS / ADTOS 13º - TALITA M. C. BUMIRGH</t>
  </si>
  <si>
    <t>12</t>
  </si>
  <si>
    <t>DOC TIT Nº 2014002762 (Parte)</t>
  </si>
  <si>
    <t xml:space="preserve">EMPRÉSTIMO EM FOLHA - FOLHA 06/2014     </t>
  </si>
  <si>
    <t>13</t>
  </si>
  <si>
    <t>DOC TIT Nº 2014002802 (Parte)</t>
  </si>
  <si>
    <t xml:space="preserve">EMPRÉSTIMO EM FOLHA - FOLHA 06/2014    </t>
  </si>
  <si>
    <t>14</t>
  </si>
  <si>
    <t>DOC TIT Nº 2014002783 (Parte)</t>
  </si>
  <si>
    <t xml:space="preserve">COTA SICREDI - FOLHA 06/2014     </t>
  </si>
  <si>
    <t>15</t>
  </si>
  <si>
    <t>NF Nº 90 (Parte)</t>
  </si>
  <si>
    <t>DISTRIBUIÇÃO DE  CESTAS BÁSICAS - FOLHA 07/2014</t>
  </si>
  <si>
    <t>16</t>
  </si>
  <si>
    <t>DOC TIT Nº 2014002889 (Parte)</t>
  </si>
  <si>
    <t xml:space="preserve">MENSALIDADE SINDICAL - FOLHA 06/2014     </t>
  </si>
  <si>
    <t>17</t>
  </si>
  <si>
    <t>DOC TIT Nº 2014003061 (Parte)</t>
  </si>
  <si>
    <t xml:space="preserve">ADTOS SALARIAIS - FOLHA 07/2014        </t>
  </si>
  <si>
    <t>18</t>
  </si>
  <si>
    <t>FÉRIAS / ADTOS 13º - ANDREA DE O. PRATES</t>
  </si>
  <si>
    <t>19</t>
  </si>
  <si>
    <t>FÉRIAS / ADTOS 13º - ANTENOR BISPO S. SILVA</t>
  </si>
  <si>
    <t>20</t>
  </si>
  <si>
    <t>FÉRIAS / ADTOS 13º - DANIEL G. GOROSO</t>
  </si>
  <si>
    <t>21</t>
  </si>
  <si>
    <t>FÉRIAS / ADTOS 13º - ELIANA LIMA DE SOUZA</t>
  </si>
  <si>
    <t>22</t>
  </si>
  <si>
    <t>FÉRIAS / ADTOS 13º - ELIZABETE A. DOS SANTOS</t>
  </si>
  <si>
    <t>23</t>
  </si>
  <si>
    <t>FÉRIAS / ADTOS 13º - JULIANA B. COSTA</t>
  </si>
  <si>
    <t>24</t>
  </si>
  <si>
    <t>FÉRIAS / ADTOS 13º - KATIA M. K. SAKAMOTO</t>
  </si>
  <si>
    <t>25</t>
  </si>
  <si>
    <t>FÉRIAS / ADTOS 13º - MARIA LUIZA B. DE PAULA</t>
  </si>
  <si>
    <t>26</t>
  </si>
  <si>
    <t>FÉRIAS / ADTOS 13º - PATRICIA M. MARCHIORE</t>
  </si>
  <si>
    <t>27</t>
  </si>
  <si>
    <t>FÉRIAS / ADTOS 13º - SAULO M. ARAKAKI</t>
  </si>
  <si>
    <t>28</t>
  </si>
  <si>
    <t>FÉRIAS / ADTOS 13º - TALITA DOS S. ROSA</t>
  </si>
  <si>
    <t>29</t>
  </si>
  <si>
    <t>FÉRIAS / ADTOS 13º - VIVIANE CAROLINA SALES</t>
  </si>
  <si>
    <t>30</t>
  </si>
  <si>
    <t>RECIBO</t>
  </si>
  <si>
    <t>PENSÕES ALIMENTÍCIAS - MARIA APARECIDA DA SILVEIRA</t>
  </si>
  <si>
    <t>31</t>
  </si>
  <si>
    <t>FÉRIAS / ADTOS 13º - ANANDA MARIA N. CANTON</t>
  </si>
  <si>
    <t>32</t>
  </si>
  <si>
    <t>FÉRIAS / ADTOS 13º - JOSÉ AUGUSTO F. LOPES</t>
  </si>
  <si>
    <t>33</t>
  </si>
  <si>
    <t>FÉRIAS / ADTOS 13º - JULIANA Y. CIRCELLI</t>
  </si>
  <si>
    <t>34</t>
  </si>
  <si>
    <t>FÉRIAS / ADTOS 13º - LUCIANA MARIA SILVA</t>
  </si>
  <si>
    <t>35</t>
  </si>
  <si>
    <t>FÉRIAS / ADTOS 13º - MAIRA Y. YANAGUITA</t>
  </si>
  <si>
    <t>36</t>
  </si>
  <si>
    <t>FÉRIAS / ADTOS 13º - MARISA MIDORI S. HINO</t>
  </si>
  <si>
    <t>37</t>
  </si>
  <si>
    <t xml:space="preserve">FÉRIAS / ADTOS 13º - PAULO CESAR SANDLER      </t>
  </si>
  <si>
    <t>38</t>
  </si>
  <si>
    <t>FÉRIAS / ADTOS 13º - QUEILA FURLANETTO</t>
  </si>
  <si>
    <t>39</t>
  </si>
  <si>
    <t>FÉRIAS / ADTOS 13º - VALERIA CRISTINA R. GOMES</t>
  </si>
  <si>
    <t>40</t>
  </si>
  <si>
    <t>NF Nº 167165</t>
  </si>
  <si>
    <t>MEDICAMENTOS E REAGENTES</t>
  </si>
  <si>
    <t>41</t>
  </si>
  <si>
    <t>NF Nº 538826 (Parte)</t>
  </si>
  <si>
    <t xml:space="preserve">CESTAS BÁSICAS - FOLHA 08/2014        </t>
  </si>
  <si>
    <t>42</t>
  </si>
  <si>
    <t>NF Nº 152060</t>
  </si>
  <si>
    <t>MATERIAIS HOSPITALARES EM GERAL</t>
  </si>
  <si>
    <t>43</t>
  </si>
  <si>
    <t>NF Nº 82182</t>
  </si>
  <si>
    <t>44</t>
  </si>
  <si>
    <t>NF Nº 313329</t>
  </si>
  <si>
    <t>45</t>
  </si>
  <si>
    <t>NF Nº 313328 (Parte)</t>
  </si>
  <si>
    <t>46</t>
  </si>
  <si>
    <t>NF Nº 8743</t>
  </si>
  <si>
    <t xml:space="preserve">MAT. P/ OBRAS, REFORMAS E MANUTENÇÃO    </t>
  </si>
  <si>
    <t>PAGTO 6.116 - TRF 71.202</t>
  </si>
  <si>
    <t>47</t>
  </si>
  <si>
    <t>NF Nº 313327 (Parte)</t>
  </si>
  <si>
    <t>48</t>
  </si>
  <si>
    <t>NF Nº 313922</t>
  </si>
  <si>
    <t>49</t>
  </si>
  <si>
    <t>NF Nº 313553</t>
  </si>
  <si>
    <t>50</t>
  </si>
  <si>
    <t>DRH 1595/2014 (Parte)</t>
  </si>
  <si>
    <t xml:space="preserve">SALÁRIOS - FOLHA 07/2014           </t>
  </si>
  <si>
    <t>51</t>
  </si>
  <si>
    <t>DOC TIT Nº 2014003417 (Parte)</t>
  </si>
  <si>
    <t xml:space="preserve">EMPRÉSTIMO EM FOLHA - FOLHA 07/2014    </t>
  </si>
  <si>
    <t>52</t>
  </si>
  <si>
    <t>DOC TIT Nº 2014003406 (Parte)</t>
  </si>
  <si>
    <t xml:space="preserve">COTA SICREDI - FOLHA 07/2014  </t>
  </si>
  <si>
    <t>53</t>
  </si>
  <si>
    <t>NF Nº 3441</t>
  </si>
  <si>
    <t>CH 850.001</t>
  </si>
  <si>
    <t>54</t>
  </si>
  <si>
    <t>NF Nº 3443</t>
  </si>
  <si>
    <t xml:space="preserve">SERVIÇOS DIVERSOS               </t>
  </si>
  <si>
    <t>55</t>
  </si>
  <si>
    <t>FOLHA ANALÍTICA</t>
  </si>
  <si>
    <t>COMP. DE FOLHA - 07/2014 - EMERSON T. KOBAIYASHI</t>
  </si>
  <si>
    <t>56</t>
  </si>
  <si>
    <t>COMP. DE FOLHA - 07/2014 - LEVY JOSE STRAFACCI</t>
  </si>
  <si>
    <t>57</t>
  </si>
  <si>
    <t>COMP. DE FOLHA - 07/2014 - MARIA DAS GRAÇAS D. TONONI</t>
  </si>
  <si>
    <t>58</t>
  </si>
  <si>
    <t>COMP. DE FOLHA - 07/2014 - KATIA M. DE B. PACHECO</t>
  </si>
  <si>
    <t>59</t>
  </si>
  <si>
    <t>COMP. DE FOLHA - 07/2014 - ANDRE SILVA PEDROSO</t>
  </si>
  <si>
    <t>60</t>
  </si>
  <si>
    <t>COMP. DE FOLHA - 07/2014 - ANDREA TOBO</t>
  </si>
  <si>
    <t>61</t>
  </si>
  <si>
    <t>COMP. DE FOLHA - 07/2014 - DAÍ LING</t>
  </si>
  <si>
    <t>62</t>
  </si>
  <si>
    <t>COMP. DE FOLHA - 07/2014 - EDUARDO F. DE OLIVEIRA</t>
  </si>
  <si>
    <t>63</t>
  </si>
  <si>
    <t>COMP. DE FOLHA - 07/2014 - LUCAS M. DE EXEL NUNES</t>
  </si>
  <si>
    <t>64</t>
  </si>
  <si>
    <t>COMP. DE FOLHA - 07/2014 - LUIZ F. ROCHA DE ABREU</t>
  </si>
  <si>
    <t>65</t>
  </si>
  <si>
    <t>COMP. DE FOLHA - 07/2014 - NEUZA SAYURI HABU</t>
  </si>
  <si>
    <t>66</t>
  </si>
  <si>
    <t>COMP. DE FOLHA - 07/2014 - ROBERTO DEL V. A. RACHED</t>
  </si>
  <si>
    <t>67</t>
  </si>
  <si>
    <t>DOC TIT Nº 2014003385 (Parte)</t>
  </si>
  <si>
    <t xml:space="preserve">EMPRÉSTIMO EM FOLHA - FOLHA 07/2014 </t>
  </si>
  <si>
    <t>68</t>
  </si>
  <si>
    <t>GRCSU (Parte)</t>
  </si>
  <si>
    <t>CONTRIBUIÇÃO SINDICAL - FOLHA 07/2014</t>
  </si>
  <si>
    <t>69</t>
  </si>
  <si>
    <t xml:space="preserve">FGTS - FOLHA 07/2014            </t>
  </si>
  <si>
    <t>70</t>
  </si>
  <si>
    <t xml:space="preserve">IRRF FÉRIAS - FOLHA 07/2014            </t>
  </si>
  <si>
    <t>71</t>
  </si>
  <si>
    <t xml:space="preserve">INSS EMPREGADOS - FOLHA 07/2014   </t>
  </si>
  <si>
    <t>72</t>
  </si>
  <si>
    <t xml:space="preserve">IRRF SALÁRIOS - FOLHA 07/2014         </t>
  </si>
  <si>
    <t>73</t>
  </si>
  <si>
    <t>PENSÕES ALIMENTÍCIAS - SOPHIE ALVES MUNIZ MIDOES</t>
  </si>
  <si>
    <t>74</t>
  </si>
  <si>
    <t>PENSÕES ALIMENTÍCIAS - ELAINE CRISTINA FOLGATI</t>
  </si>
  <si>
    <t>75</t>
  </si>
  <si>
    <t>PENSÕES ALIMENTÍCIAS - FERNANDA ALVES LIMA</t>
  </si>
  <si>
    <t>76</t>
  </si>
  <si>
    <t>77</t>
  </si>
  <si>
    <t>NF Nº 476</t>
  </si>
  <si>
    <t xml:space="preserve">COMBUSTÍVEIS E LUBRIFICANTES            </t>
  </si>
  <si>
    <t>DOC 6.771</t>
  </si>
  <si>
    <t>78</t>
  </si>
  <si>
    <t xml:space="preserve">RESCISÕES COMPL. - MAIKE HEERDT          </t>
  </si>
  <si>
    <t>PAGTO 29.684</t>
  </si>
  <si>
    <t>79</t>
  </si>
  <si>
    <t>FÉRIAS / ADTOS 13º - ROBERTO DEL V. ABI RACHED</t>
  </si>
  <si>
    <t>80</t>
  </si>
  <si>
    <t>FÉRIAS / ADTOS 13º - EMERSON T. KOBAIYASHI</t>
  </si>
  <si>
    <t>81</t>
  </si>
  <si>
    <t>FÉRIAS / ADTOS 13º - FABIO B. FARRARDO</t>
  </si>
  <si>
    <t>82</t>
  </si>
  <si>
    <t>FÉRIAS / ADTOS 13º - ARTUR EMILIO P. RODRIGUES</t>
  </si>
  <si>
    <t>83</t>
  </si>
  <si>
    <t>FÉRIAS / ADTOS 13º - DANIELA LEE</t>
  </si>
  <si>
    <t>84</t>
  </si>
  <si>
    <t>FÉRIAS / ADTOS 13º - MARCIA P. DA SILVA</t>
  </si>
  <si>
    <t>85</t>
  </si>
  <si>
    <t>FÉRIAS / ADTOS 13º - TANIA A. DOS SANTOS</t>
  </si>
  <si>
    <t>86</t>
  </si>
  <si>
    <t xml:space="preserve">RESCISÕES - MAIKE HEERDT          </t>
  </si>
  <si>
    <t>87</t>
  </si>
  <si>
    <t>88</t>
  </si>
  <si>
    <t>NF Nº 452479 (Parte)</t>
  </si>
  <si>
    <t xml:space="preserve">VALES REFEIÇÃO - FOLHA 08/2014   </t>
  </si>
  <si>
    <t>89</t>
  </si>
  <si>
    <t>NF Nº 59724</t>
  </si>
  <si>
    <t xml:space="preserve">MATERIAIS HOSPITALARES EM GERAL         </t>
  </si>
  <si>
    <t>PAGTO 40.309</t>
  </si>
  <si>
    <t>90</t>
  </si>
  <si>
    <t>NF Nº 847</t>
  </si>
  <si>
    <t>PAGTO 5.290</t>
  </si>
  <si>
    <t>91</t>
  </si>
  <si>
    <t>RESCISÕES COMPL. - ANDRE SILVA PEDROSO</t>
  </si>
  <si>
    <t>92</t>
  </si>
  <si>
    <t xml:space="preserve">RESCISÕES - ANDRE SILVA PEDROSO         </t>
  </si>
  <si>
    <t>93</t>
  </si>
  <si>
    <t>DOC TIT Nº 2014003548 (Parte)</t>
  </si>
  <si>
    <t>MENSALIDADE SINDICAL - FOLHA 07/2014</t>
  </si>
  <si>
    <t>94</t>
  </si>
  <si>
    <t>DOC TIT Nº 2014003396 (Parte)</t>
  </si>
  <si>
    <t>95</t>
  </si>
  <si>
    <t>NF Nº 93 (Parte)</t>
  </si>
  <si>
    <t>DISTRIBUIÇÃO DE  CESTAS BÁSICAS - FOLHA 08/2014</t>
  </si>
  <si>
    <t>PAGTO 29.690</t>
  </si>
  <si>
    <t>96</t>
  </si>
  <si>
    <t>NF Nº 304</t>
  </si>
  <si>
    <t xml:space="preserve">SERV. MANUT. EM GERAL   </t>
  </si>
  <si>
    <t>PAGTO 3.572</t>
  </si>
  <si>
    <t>97</t>
  </si>
  <si>
    <t>FÉRIAS / ADTOS 13º - ROSIMEIRE A. DE AMORIM</t>
  </si>
  <si>
    <t>98</t>
  </si>
  <si>
    <t>FÉRIAS / ADTOS 13º - FLAVIA HELENA A. G. MARCHI</t>
  </si>
  <si>
    <t>99</t>
  </si>
  <si>
    <t>NF Nº 3240</t>
  </si>
  <si>
    <t>100</t>
  </si>
  <si>
    <t>NF Nº 18</t>
  </si>
  <si>
    <t>101</t>
  </si>
  <si>
    <t>NF Nº 31828</t>
  </si>
  <si>
    <t xml:space="preserve">REFEIÇÕES E LANCHES                     </t>
  </si>
  <si>
    <t>PAGTO 16.229</t>
  </si>
  <si>
    <t>102</t>
  </si>
  <si>
    <t>NF Nº 7277</t>
  </si>
  <si>
    <t xml:space="preserve">ALUGUÉIS DE VEÍCULOS                    </t>
  </si>
  <si>
    <t>PAGTO 4.467</t>
  </si>
  <si>
    <t>103</t>
  </si>
  <si>
    <t>DOC TIT Nº 2014003647 (Parte)</t>
  </si>
  <si>
    <t xml:space="preserve">ADTO VALES TRANSPORTE - FOLHA 08/2014     </t>
  </si>
  <si>
    <t>104</t>
  </si>
  <si>
    <t>NF Nº 31873</t>
  </si>
  <si>
    <t xml:space="preserve">REFEIÇÕES E LANCHES        </t>
  </si>
  <si>
    <t>PAGTO 18.025</t>
  </si>
  <si>
    <t>105</t>
  </si>
  <si>
    <t>DRH 1730/2014 (Parte)</t>
  </si>
  <si>
    <t xml:space="preserve">ADTOS SALARIAIS - FOLHA 08/2014        </t>
  </si>
  <si>
    <t>106</t>
  </si>
  <si>
    <t>NF Nº 116539</t>
  </si>
  <si>
    <t xml:space="preserve">SERVIÇOS DE SEGURANÇA       </t>
  </si>
  <si>
    <t>PAGTO 9.273</t>
  </si>
  <si>
    <t>107</t>
  </si>
  <si>
    <t>NF Nº 394644</t>
  </si>
  <si>
    <t xml:space="preserve">MAT. P/ ESCRITÓRIO E SIMILARES          </t>
  </si>
  <si>
    <t>PAGTO 19.937</t>
  </si>
  <si>
    <t>108</t>
  </si>
  <si>
    <t>NF Nº 24941</t>
  </si>
  <si>
    <t>PAGTO 24.127</t>
  </si>
  <si>
    <t>109</t>
  </si>
  <si>
    <t>NF Nº 2560</t>
  </si>
  <si>
    <t xml:space="preserve">MAT P/ COPA, HIGIENE E LIMPEZA          </t>
  </si>
  <si>
    <t>110</t>
  </si>
  <si>
    <t>FÉRIAS / ADTOS 13º - SARAH A. D. C. CARNIER</t>
  </si>
  <si>
    <t>111</t>
  </si>
  <si>
    <t>FÉRIAS / ADTOS 13º - PATRICIA Y. CAPUCHO</t>
  </si>
  <si>
    <t>112</t>
  </si>
  <si>
    <t>NF Nº 497</t>
  </si>
  <si>
    <t>113</t>
  </si>
  <si>
    <t>NF Nº 12755</t>
  </si>
  <si>
    <t xml:space="preserve">BOLSAS DE ESTUDO </t>
  </si>
  <si>
    <t>TED 3.573</t>
  </si>
  <si>
    <t>114</t>
  </si>
  <si>
    <t>NF Nº 579</t>
  </si>
  <si>
    <t xml:space="preserve">MATERIAIS HOSPITALARES EM GERAL                  </t>
  </si>
  <si>
    <t>PAGTO 24.128</t>
  </si>
  <si>
    <t>115</t>
  </si>
  <si>
    <t>NF Nº 273293</t>
  </si>
  <si>
    <t>PAGTO 4.978</t>
  </si>
  <si>
    <t>116</t>
  </si>
  <si>
    <t>NF Nº 9928 (Parte)</t>
  </si>
  <si>
    <t>PAGTO 32.670</t>
  </si>
  <si>
    <t>117</t>
  </si>
  <si>
    <t>NF Nº 713971</t>
  </si>
  <si>
    <t>TED 3.514</t>
  </si>
  <si>
    <t>118</t>
  </si>
  <si>
    <t>FATURA Nº 320308945</t>
  </si>
  <si>
    <t xml:space="preserve">TV A CABO E SIMILARES                   </t>
  </si>
  <si>
    <t>PAGTO 5.289</t>
  </si>
  <si>
    <t>119</t>
  </si>
  <si>
    <t>NF Nº 15899</t>
  </si>
  <si>
    <t>PAGTO 21.077</t>
  </si>
  <si>
    <t>120</t>
  </si>
  <si>
    <t>NF Nº 23</t>
  </si>
  <si>
    <t>CH 850.002</t>
  </si>
  <si>
    <t>121</t>
  </si>
  <si>
    <t>NF Nº 24</t>
  </si>
  <si>
    <t>122</t>
  </si>
  <si>
    <t>NF Nº 2659</t>
  </si>
  <si>
    <t>TED 23.535</t>
  </si>
  <si>
    <t>123</t>
  </si>
  <si>
    <t>NF Nº 32130</t>
  </si>
  <si>
    <t xml:space="preserve">REFEIÇÕES E LANCHES                      </t>
  </si>
  <si>
    <t>PAGTO 23.533</t>
  </si>
  <si>
    <t>124</t>
  </si>
  <si>
    <t>NF Nº 712 (Parte)</t>
  </si>
  <si>
    <t>SERV ENSINO E EDUC. CONTINUADA</t>
  </si>
  <si>
    <t>125</t>
  </si>
  <si>
    <t>NF Nº 286</t>
  </si>
  <si>
    <t xml:space="preserve">SERV. MANUT. EM GERAL    </t>
  </si>
  <si>
    <t>DOC 42.396</t>
  </si>
  <si>
    <t>126</t>
  </si>
  <si>
    <t>NF Nº 2326</t>
  </si>
  <si>
    <t>127</t>
  </si>
  <si>
    <t>NF Nº 32220</t>
  </si>
  <si>
    <t>PAGTO 16.217</t>
  </si>
  <si>
    <t>128</t>
  </si>
  <si>
    <t>NF Nº 553450 (Parte)</t>
  </si>
  <si>
    <t>CESTAS BÁSICAS - FOLHA 09/2014</t>
  </si>
  <si>
    <t>30/09/14 - 10/10/14 - 07/11/14</t>
  </si>
  <si>
    <t>PAGTO 29.690 - TRF 71.202</t>
  </si>
  <si>
    <t>129</t>
  </si>
  <si>
    <t>DOC TIT Nº 2014004017 (Parte)</t>
  </si>
  <si>
    <t xml:space="preserve">EMPRÉSTIMO EM FOLHA - FOLHA 08/2014    </t>
  </si>
  <si>
    <t>PAGTO 29.688</t>
  </si>
  <si>
    <t>130</t>
  </si>
  <si>
    <t>DOC TIT Nº 2014004058 (Parte)</t>
  </si>
  <si>
    <t xml:space="preserve">COTA SICREDI - FOLHA 08/2014           </t>
  </si>
  <si>
    <t>PAGTO 29.685</t>
  </si>
  <si>
    <t>131</t>
  </si>
  <si>
    <t>DOC TIT Nº 2014004037 (Parte)</t>
  </si>
  <si>
    <t xml:space="preserve">EMPRÉSTIMO EM FOLHA - FOLHA 08/2014     </t>
  </si>
  <si>
    <t>132</t>
  </si>
  <si>
    <t>NF Nº 171320 (Parte)</t>
  </si>
  <si>
    <t>133</t>
  </si>
  <si>
    <t>PAGTO 10.139</t>
  </si>
  <si>
    <t>134</t>
  </si>
  <si>
    <t>DOC 10.140</t>
  </si>
  <si>
    <t>135</t>
  </si>
  <si>
    <t>136</t>
  </si>
  <si>
    <t>137</t>
  </si>
  <si>
    <t>FÉRIAS / ADTOS 13º - AMANDA LOPEZ EXPOSITO</t>
  </si>
  <si>
    <t>29/08/14 - 08/09/14</t>
  </si>
  <si>
    <t>PAGTO 29.686 - TED 6.977.690</t>
  </si>
  <si>
    <t>138</t>
  </si>
  <si>
    <t>FÉRIAS / ADTOS 13º - EDUARDO FREIRE DE OLIVEIRA</t>
  </si>
  <si>
    <t>139</t>
  </si>
  <si>
    <t>FÉRIAS / ADTOS 13º - GLEIDSON DA SILVA RODRIGUES</t>
  </si>
  <si>
    <t>140</t>
  </si>
  <si>
    <t>FÉRIAS / ADTOS 13º - JESSICA NATULINE IANOF</t>
  </si>
  <si>
    <t>141</t>
  </si>
  <si>
    <t>FÉRIAS / ADTOS 13º - MARIANA VITA MILAZZOTTO</t>
  </si>
  <si>
    <t>142</t>
  </si>
  <si>
    <t>FÉRIAS / ADTOS 13º - MARINA DA PAZ TAKAMI SEVERO</t>
  </si>
  <si>
    <t>143</t>
  </si>
  <si>
    <t>FÉRIAS / ADTOS 13º - RENATA CERELLO CHAPCHAP</t>
  </si>
  <si>
    <t>144</t>
  </si>
  <si>
    <t>FÉRIAS / ADTOS 13º - SANDRA FRANCISCA C. VIGARIO</t>
  </si>
  <si>
    <t>145</t>
  </si>
  <si>
    <t>FÉRIAS / ADTOS 13º - VANESSA MORAIS N. MARTINS</t>
  </si>
  <si>
    <t>146</t>
  </si>
  <si>
    <t>DRH 1854/2014 (Parte)</t>
  </si>
  <si>
    <t xml:space="preserve">SALÁRIOS - FOLHA 08/2014       </t>
  </si>
  <si>
    <t>29/08/14 - 03/09/14</t>
  </si>
  <si>
    <t>PAGTO 29.683 - PAGTO 29.689</t>
  </si>
  <si>
    <t>147</t>
  </si>
  <si>
    <t>DOC TIT Nº 2014003915 (Parte)</t>
  </si>
  <si>
    <t xml:space="preserve">CONTRIBUIÇÃO SINDICAL - FOLHA 08/2014 </t>
  </si>
  <si>
    <t>148</t>
  </si>
  <si>
    <t>DAMSP</t>
  </si>
  <si>
    <t xml:space="preserve">ISS PJ                                  </t>
  </si>
  <si>
    <t>PAGTO 29.673</t>
  </si>
  <si>
    <t>149</t>
  </si>
  <si>
    <t>NF Nº 516</t>
  </si>
  <si>
    <t>PAGTO 18.986</t>
  </si>
  <si>
    <t>150</t>
  </si>
  <si>
    <t>COMP. DE FOLHA - 08/2014 - EMERSON T. KOBAIYASHI</t>
  </si>
  <si>
    <t>151</t>
  </si>
  <si>
    <t>COMP. DE FOLHA - 08/2014 - KATIA M. DE B. PACHECO</t>
  </si>
  <si>
    <t>152</t>
  </si>
  <si>
    <t>COMP. DE FOLHA - 08/2014 - ANDREA TOBO</t>
  </si>
  <si>
    <t>153</t>
  </si>
  <si>
    <t>COMP. DE FOLHA - 08/2014 - DAI LING</t>
  </si>
  <si>
    <t>154</t>
  </si>
  <si>
    <t>COMP. DE FOLHA - 08/2014 - EDUARDO FREIRE DE OLIVEIRA</t>
  </si>
  <si>
    <t>155</t>
  </si>
  <si>
    <t>COMP. DE FOLHA - 08/2014 - LUCAS MARTINS DE EXEL NUNES</t>
  </si>
  <si>
    <t>156</t>
  </si>
  <si>
    <t>COMP. DE FOLHA - 08/2014 - NEUZA SAYURI HABU</t>
  </si>
  <si>
    <t>157</t>
  </si>
  <si>
    <t>COMP. DE FOLHA - 08/2014 - ROBERTO DEL V. ABI RACHED</t>
  </si>
  <si>
    <t>158</t>
  </si>
  <si>
    <t>ABONO RENDIMENTO PIS - ALAIDE MENEZES</t>
  </si>
  <si>
    <t>159</t>
  </si>
  <si>
    <t>ABONO RENDIMENTO PIS - ALAN DOS SANTOS SILVA</t>
  </si>
  <si>
    <t>160</t>
  </si>
  <si>
    <t>ABONO RENDIMENTO PIS - ALEX DIAS O. DE CARVALHO</t>
  </si>
  <si>
    <t>161</t>
  </si>
  <si>
    <t>ABONO RENDIMENTO PIS - AMANDA MARIA N. CANTON</t>
  </si>
  <si>
    <t>162</t>
  </si>
  <si>
    <t>ABONO RENDIMENTO PIS - ANA VIRGINIA S. ARAUJO</t>
  </si>
  <si>
    <t>163</t>
  </si>
  <si>
    <t>ABONO RENDIMENTO PIS - ANDREA REGINA DE C. BALA</t>
  </si>
  <si>
    <t>164</t>
  </si>
  <si>
    <t xml:space="preserve">ABONO RENDIMENTO PIS - ARTUR EMILIO P. RODRIGUES </t>
  </si>
  <si>
    <t>165</t>
  </si>
  <si>
    <t>ABONO RENDIMENTO PIS - CARLOS ALEXANDRINO BRITO JR</t>
  </si>
  <si>
    <t>166</t>
  </si>
  <si>
    <t>ABONO RENDIMENTO PIS - CARLOS ROBERTO GALEOTE</t>
  </si>
  <si>
    <t>167</t>
  </si>
  <si>
    <t>ABONO RENDIMENTO PIS - EDMILSON DUTRA LEITE</t>
  </si>
  <si>
    <t>168</t>
  </si>
  <si>
    <t>ABONO RENDIMENTO PIS - EVERALDO FELIX DE LIMA</t>
  </si>
  <si>
    <t>169</t>
  </si>
  <si>
    <t>ABONO RENDIMENTO PIS - GRAÇA MARIA L. PEREIRA</t>
  </si>
  <si>
    <t>170</t>
  </si>
  <si>
    <t>ABONO RENDIMENTO PIS - IDELZE MARIA DO A. GONÇALVES</t>
  </si>
  <si>
    <t>171</t>
  </si>
  <si>
    <t>ABONO RENDIMENTO PIS - JOSELIA FRANCISCA DOS SANTOS</t>
  </si>
  <si>
    <t>172</t>
  </si>
  <si>
    <t>ABONO RENDIMENTO PIS - LARISSA DE FATIMA GALVAO LIMA</t>
  </si>
  <si>
    <t>173</t>
  </si>
  <si>
    <t>ABONO RENDIMENTO PIS - LEDA MARIA DE C. GUERRA</t>
  </si>
  <si>
    <t>174</t>
  </si>
  <si>
    <t>ABONO RENDIMENTO PIS - LUCIANA MARIA SILVA</t>
  </si>
  <si>
    <t>175</t>
  </si>
  <si>
    <t>ABONO RENDIMENTO PIS - MARIA CRISTINA NATALE</t>
  </si>
  <si>
    <t>176</t>
  </si>
  <si>
    <t>ABONO RENDIMENTO PIS - MARIA DA CONCEIÇÃO M .SIMAN</t>
  </si>
  <si>
    <t>177</t>
  </si>
  <si>
    <t>ABONO RENDIMENTO PIS - MARIA LUIZA B. DE PAULA</t>
  </si>
  <si>
    <t>178</t>
  </si>
  <si>
    <t>ABONO RENDIMENTO PIS - MARIANA C. DINIZ DE SALLES</t>
  </si>
  <si>
    <t>179</t>
  </si>
  <si>
    <t>ABONO RENDIMENTO PIS - MAURO CESAR DE MORAIS FILHO</t>
  </si>
  <si>
    <t>180</t>
  </si>
  <si>
    <t>ABONO RENDIMENTO PIS - PAULO CESAR SANDLER</t>
  </si>
  <si>
    <t>181</t>
  </si>
  <si>
    <t xml:space="preserve">ABONO RENDIMENTO PIS - PAULO FERREIRA MICHILES </t>
  </si>
  <si>
    <t>182</t>
  </si>
  <si>
    <t>ABONO RENDIMENTO PIS - RAFAEL STEFANO BOTTEON</t>
  </si>
  <si>
    <t>183</t>
  </si>
  <si>
    <t>ABONO RENDIMENTO PIS - REGINA MARIA DE SENA MELO</t>
  </si>
  <si>
    <t>184</t>
  </si>
  <si>
    <t>ABONO RENDIMENTO PIS - ROBERTA DE ABREU ARAUJO</t>
  </si>
  <si>
    <t>185</t>
  </si>
  <si>
    <t>ABONO RENDIMENTO PIS - SANDRA FRANCISCA C. VIGARIO</t>
  </si>
  <si>
    <t>186</t>
  </si>
  <si>
    <t>ABONO RENDIMENTO PIS - SAULO MOURA ARAKAKI</t>
  </si>
  <si>
    <t>187</t>
  </si>
  <si>
    <t>ABONO RENDIMENTO PIS - TANIA ALVES DOS SANTOS</t>
  </si>
  <si>
    <t>188</t>
  </si>
  <si>
    <t>ABONO RENDIMENTO PIS - VANESSA CAROLINE S. PAIXÃO</t>
  </si>
  <si>
    <t>189</t>
  </si>
  <si>
    <t>FGTS - FOLHA 08/2014</t>
  </si>
  <si>
    <t>PAGTO 29.666</t>
  </si>
  <si>
    <t>190</t>
  </si>
  <si>
    <t xml:space="preserve">FGTS - FOLHA 08/2014    </t>
  </si>
  <si>
    <t>PAGTO 29.666 - TRF 71.202</t>
  </si>
  <si>
    <t>191</t>
  </si>
  <si>
    <t xml:space="preserve">IRRF FÉRIAS - FOLHA 08/2014 </t>
  </si>
  <si>
    <t>PAGTO 29.667</t>
  </si>
  <si>
    <t>192</t>
  </si>
  <si>
    <t>IRRF RESCISÕES - FOLHA 08/2014</t>
  </si>
  <si>
    <t>193</t>
  </si>
  <si>
    <t>IRRF SALÁRIOS - FOLHA 08/2014</t>
  </si>
  <si>
    <t>194</t>
  </si>
  <si>
    <t xml:space="preserve">INSS EMPREGADOS - FOLHA 08/2014 </t>
  </si>
  <si>
    <t>PAGTO 29.672</t>
  </si>
  <si>
    <t>195</t>
  </si>
  <si>
    <t>196</t>
  </si>
  <si>
    <t>197</t>
  </si>
  <si>
    <t>198</t>
  </si>
  <si>
    <t>GPS</t>
  </si>
  <si>
    <t xml:space="preserve">INSS PJ                                 </t>
  </si>
  <si>
    <t>20/10/14 - 07/11/14</t>
  </si>
  <si>
    <t>PAGTO 29.672 - TRF 71.202</t>
  </si>
  <si>
    <t>199</t>
  </si>
  <si>
    <t>FATURA Nº 732241</t>
  </si>
  <si>
    <t xml:space="preserve">PROVEDORES DE INTERNET                  </t>
  </si>
  <si>
    <t>200</t>
  </si>
  <si>
    <t>NF Nº 3207</t>
  </si>
  <si>
    <t xml:space="preserve">SERV. MANUT. EM GERAL       </t>
  </si>
  <si>
    <t>201</t>
  </si>
  <si>
    <t>NF Nº 805</t>
  </si>
  <si>
    <t>TED 24.129</t>
  </si>
  <si>
    <t>202</t>
  </si>
  <si>
    <t>NF Nº 759</t>
  </si>
  <si>
    <t xml:space="preserve">GÊNEROS ALIMENTÍCIOS                    </t>
  </si>
  <si>
    <t>DOC 4.979</t>
  </si>
  <si>
    <t>203</t>
  </si>
  <si>
    <t>NF Nº 70164</t>
  </si>
  <si>
    <t>SERVIÇOS DE TÁXI</t>
  </si>
  <si>
    <t>PAGTO 4.148</t>
  </si>
  <si>
    <t>204</t>
  </si>
  <si>
    <t>NF Nº 508</t>
  </si>
  <si>
    <t>DOC 3.979</t>
  </si>
  <si>
    <t>205</t>
  </si>
  <si>
    <t>NF Nº 102</t>
  </si>
  <si>
    <t>PAGTO 26.085</t>
  </si>
  <si>
    <t>206</t>
  </si>
  <si>
    <t>NF Nº 566829 (Parte)</t>
  </si>
  <si>
    <t xml:space="preserve">VALES REFEIÇÃO - FOLHA 09/2014       </t>
  </si>
  <si>
    <t>30/09/14 - 01/10/14 - 10/10/14</t>
  </si>
  <si>
    <t>PAGTO 29.681 - TRF 71.202</t>
  </si>
  <si>
    <t>207</t>
  </si>
  <si>
    <t>SERVIÇOS NA ÁREA DE SAÚDE</t>
  </si>
  <si>
    <t>TED 5.291</t>
  </si>
  <si>
    <t>208</t>
  </si>
  <si>
    <t>NF Nº 1349</t>
  </si>
  <si>
    <t>SERV. MANUT. EM GERAL</t>
  </si>
  <si>
    <t>PAGTO 13.964</t>
  </si>
  <si>
    <t>209</t>
  </si>
  <si>
    <t>NF Nº 3054</t>
  </si>
  <si>
    <t>PAGTO 13.972</t>
  </si>
  <si>
    <t>210</t>
  </si>
  <si>
    <t>NF Nº 15</t>
  </si>
  <si>
    <t>TED 4.149</t>
  </si>
  <si>
    <t>211</t>
  </si>
  <si>
    <t>NF Nº 1019</t>
  </si>
  <si>
    <t xml:space="preserve">SERV. MANUT. EM GERAL     </t>
  </si>
  <si>
    <t>PAGTO 8.693</t>
  </si>
  <si>
    <t>212</t>
  </si>
  <si>
    <t>NF Nº 113949</t>
  </si>
  <si>
    <t>213</t>
  </si>
  <si>
    <t>FATURA Nº 616</t>
  </si>
  <si>
    <t>SERVIÇOS TÉCNICO-ADMINISTRATIVOS</t>
  </si>
  <si>
    <t>214</t>
  </si>
  <si>
    <t>NF Nº 3525</t>
  </si>
  <si>
    <t>215</t>
  </si>
  <si>
    <t>NRC Nº 99160448483 (Parte)</t>
  </si>
  <si>
    <t>216</t>
  </si>
  <si>
    <t>NF Nº 3518</t>
  </si>
  <si>
    <t>PAGTO 5.730</t>
  </si>
  <si>
    <t>217</t>
  </si>
  <si>
    <t>DOC TIT Nº 2014004191 (Parte)</t>
  </si>
  <si>
    <t xml:space="preserve">SALÁRIOS - FOLHA 09/2014     </t>
  </si>
  <si>
    <t>PAGTO 29.683</t>
  </si>
  <si>
    <t>218</t>
  </si>
  <si>
    <t>DOC TIT Nº 2014004183 (Parte)</t>
  </si>
  <si>
    <t xml:space="preserve">MENSALIDADE SINDICAL - FOLHA 08/2014    </t>
  </si>
  <si>
    <t>219</t>
  </si>
  <si>
    <t xml:space="preserve">FÉRIAS / ADTOS 13º - ELISABETE T. SAITO GUIOTOKU    </t>
  </si>
  <si>
    <t>PAGTO 29.686</t>
  </si>
  <si>
    <t>220</t>
  </si>
  <si>
    <t xml:space="preserve">FÉRIAS / ADTOS 13º - DAI LING       </t>
  </si>
  <si>
    <t>221</t>
  </si>
  <si>
    <t>FÉRIAS / ADTOS 13º - MARIA DA CONCEIÇÃO M. SIMAN</t>
  </si>
  <si>
    <t>222</t>
  </si>
  <si>
    <t>FÉRIAS / ADTOS 13º - BOAZ SARAIVA DE OLIVEIRA</t>
  </si>
  <si>
    <t>223</t>
  </si>
  <si>
    <t>DOC TIT Nº 2014004047 (Parte)</t>
  </si>
  <si>
    <t xml:space="preserve">EMPRÉSTIMO EM FOLHA - FOLHA 08/2014      </t>
  </si>
  <si>
    <t>224</t>
  </si>
  <si>
    <t>RESCISÕES - MILENE BARBOSA CRUZ ROCHA</t>
  </si>
  <si>
    <t>225</t>
  </si>
  <si>
    <t xml:space="preserve">RESCISÕES COMPL. - MILENE BARBOSA CRUZ ROCHA   </t>
  </si>
  <si>
    <t>226</t>
  </si>
  <si>
    <t>NF Nº 100 (Parte)</t>
  </si>
  <si>
    <t>DISTRIBUIÇÃO DE  CESTAS BÁSICAS - FOLHA 09/2014</t>
  </si>
  <si>
    <t>30/09/14 - 10/10/14</t>
  </si>
  <si>
    <t>227</t>
  </si>
  <si>
    <t>NF Nº 7362</t>
  </si>
  <si>
    <t>PAGTO 4.048</t>
  </si>
  <si>
    <t>228</t>
  </si>
  <si>
    <t>RECIBO DE FÉRIAS (Parte)</t>
  </si>
  <si>
    <t>FÉRIAS / ADTOS 13º - TATIANNE MACHADO VARGAS</t>
  </si>
  <si>
    <t>08/09/14 - 17/10/14</t>
  </si>
  <si>
    <t>PAGTO 29.686 - TED 5.219.103</t>
  </si>
  <si>
    <t>229</t>
  </si>
  <si>
    <t>FATURA Nº 80098</t>
  </si>
  <si>
    <t xml:space="preserve">ALUGUÉIS DE EQUIPAMENTOS E CORRELATOS   </t>
  </si>
  <si>
    <t>TED 36.085</t>
  </si>
  <si>
    <t>230</t>
  </si>
  <si>
    <t>NF Nº 767</t>
  </si>
  <si>
    <t xml:space="preserve">SERV. MANUT. EM GERAL          </t>
  </si>
  <si>
    <t>PAGTO 20.493</t>
  </si>
  <si>
    <t>231</t>
  </si>
  <si>
    <t>NF Nº 129493</t>
  </si>
  <si>
    <t>PAGTO 4.628</t>
  </si>
  <si>
    <t>232</t>
  </si>
  <si>
    <t>NF Nº 6407</t>
  </si>
  <si>
    <t>PUBLIC. DIAGRAMAÇÃO E SIMILARES</t>
  </si>
  <si>
    <t>DOC 16.282</t>
  </si>
  <si>
    <t>233</t>
  </si>
  <si>
    <t>TED 7.340</t>
  </si>
  <si>
    <t>234</t>
  </si>
  <si>
    <t>235</t>
  </si>
  <si>
    <t>DOC TIT Nº 2014004343 (Parte)</t>
  </si>
  <si>
    <t xml:space="preserve">ADTOS SALARIAIS - FOLHA 09/2014         </t>
  </si>
  <si>
    <t>236</t>
  </si>
  <si>
    <t>NF Nº 129754</t>
  </si>
  <si>
    <t>PAGTO 18.422</t>
  </si>
  <si>
    <t>237</t>
  </si>
  <si>
    <t>FÉRIAS / ADTOS 13º - ALAN DA SILVA TAVARES</t>
  </si>
  <si>
    <t>238</t>
  </si>
  <si>
    <t>FÉRIAS / ADTOS 13º - ADRIANA MONIZ DA SILVEIRA</t>
  </si>
  <si>
    <t>239</t>
  </si>
  <si>
    <t>FÉRIAS / ADTOS 13º - VANESSA CAROLINE S. PAIXÃO</t>
  </si>
  <si>
    <t>240</t>
  </si>
  <si>
    <t>FÉRIAS / ADTOS 13º - DANIELA MITIYO O. UTIYAMA</t>
  </si>
  <si>
    <t>241</t>
  </si>
  <si>
    <t>FÉRIAS / ADTOS 13º - THIAGO ALBERTO FORTUNATO</t>
  </si>
  <si>
    <t>242</t>
  </si>
  <si>
    <t>FÉRIAS / ADTOS 13º - JULIANA M. BACCIOTTI</t>
  </si>
  <si>
    <t>243</t>
  </si>
  <si>
    <t>NF Nº 71163</t>
  </si>
  <si>
    <t>DOC 3.961</t>
  </si>
  <si>
    <t>244</t>
  </si>
  <si>
    <t>NF Nº 44253 (Parte)</t>
  </si>
  <si>
    <t>245</t>
  </si>
  <si>
    <t>RESCISÕES COMPL. - KATIA DE M. CYPRIANO</t>
  </si>
  <si>
    <t>246</t>
  </si>
  <si>
    <t>DARF</t>
  </si>
  <si>
    <t xml:space="preserve">COFINS, CSLL, PIS - SERVIÇOS            </t>
  </si>
  <si>
    <t>247</t>
  </si>
  <si>
    <t>NF Nº 117901</t>
  </si>
  <si>
    <t xml:space="preserve">SERVIÇOS DE SEGURANÇA      </t>
  </si>
  <si>
    <t>PAGTO 42.391</t>
  </si>
  <si>
    <t>248</t>
  </si>
  <si>
    <t>NF Nº 532</t>
  </si>
  <si>
    <t>DOC 7.574</t>
  </si>
  <si>
    <t>249</t>
  </si>
  <si>
    <t>NF Nº 595</t>
  </si>
  <si>
    <t xml:space="preserve">SERV. MANUT. EM GERAL  </t>
  </si>
  <si>
    <t>PAGTO 21.748</t>
  </si>
  <si>
    <t>250</t>
  </si>
  <si>
    <t>NF Nº 7663</t>
  </si>
  <si>
    <t>PAGTO 8.692</t>
  </si>
  <si>
    <t>251</t>
  </si>
  <si>
    <t>NF Nº 72388</t>
  </si>
  <si>
    <t>252</t>
  </si>
  <si>
    <t>NF Nº 148647</t>
  </si>
  <si>
    <t xml:space="preserve">SERV ENSINO E EDUC. CONTINUADA </t>
  </si>
  <si>
    <t>TED 8.694</t>
  </si>
  <si>
    <t>253</t>
  </si>
  <si>
    <t xml:space="preserve">DOC TIT Nº 2014004425 </t>
  </si>
  <si>
    <t xml:space="preserve">ADTOS SALARIAIS - FOLHA 09/2014     </t>
  </si>
  <si>
    <t>254</t>
  </si>
  <si>
    <t>DOC TIT Nº 2014004426 (Parte)</t>
  </si>
  <si>
    <t>ADTO VALES TRANSPORTE - FOLHA 09/2014</t>
  </si>
  <si>
    <t>PAGTO 29.689</t>
  </si>
  <si>
    <t>255</t>
  </si>
  <si>
    <t>NF Nº 229589</t>
  </si>
  <si>
    <t>TED 4.956</t>
  </si>
  <si>
    <t>256</t>
  </si>
  <si>
    <t xml:space="preserve">RESCISÕES - GISELE CARVALHO DE ARAUJO   </t>
  </si>
  <si>
    <t>257</t>
  </si>
  <si>
    <t xml:space="preserve">RESCISÕES COMPL. - GISELE CARVALHO DE ARAUJO   </t>
  </si>
  <si>
    <t>258</t>
  </si>
  <si>
    <t>FÉRIAS / ADTOS 13º - ELISABETH MENDES DA SILVA</t>
  </si>
  <si>
    <t>259</t>
  </si>
  <si>
    <t>FÉRIAS / ADTOS 13º - PRISCILA SANTOS A. GOYA</t>
  </si>
  <si>
    <t>260</t>
  </si>
  <si>
    <t>FÉRIAS / ADTOS 13º - REGINA SUETSUGU</t>
  </si>
  <si>
    <t>261</t>
  </si>
  <si>
    <t>FÉRIAS / ADTOS 13º - MARIANA C. DINIZ DE SALLES</t>
  </si>
  <si>
    <t>262</t>
  </si>
  <si>
    <t>FÉRIAS / ADTOS 13º - RAFAEL STEFANO BOTTEON</t>
  </si>
  <si>
    <t>263</t>
  </si>
  <si>
    <t xml:space="preserve">FÉRIAS / ADTOS 13º - MARIA CRISTINA NATALE </t>
  </si>
  <si>
    <t>264</t>
  </si>
  <si>
    <t>FÉRIAS / ADTOS 13º - LUIS CARLOS ONODA TOMIKAWA</t>
  </si>
  <si>
    <t>265</t>
  </si>
  <si>
    <t>NF Nº 345</t>
  </si>
  <si>
    <t>PAGTO 26.059</t>
  </si>
  <si>
    <t>266</t>
  </si>
  <si>
    <t>NF Nº 210</t>
  </si>
  <si>
    <t xml:space="preserve">SERVIÇOS DIVERSOS            </t>
  </si>
  <si>
    <t>DOC 23.437</t>
  </si>
  <si>
    <t>267</t>
  </si>
  <si>
    <t>FATURA Nº 324558436</t>
  </si>
  <si>
    <t>PAGTO 11.170</t>
  </si>
  <si>
    <t>268</t>
  </si>
  <si>
    <t>NF Nº 612</t>
  </si>
  <si>
    <t>PAGTO 25.950</t>
  </si>
  <si>
    <t>269</t>
  </si>
  <si>
    <t>NF Nº 721</t>
  </si>
  <si>
    <t>PAGTO 14.109</t>
  </si>
  <si>
    <t>270</t>
  </si>
  <si>
    <t>NF Nº 13309</t>
  </si>
  <si>
    <t>271</t>
  </si>
  <si>
    <t>FATURA Nº 6453</t>
  </si>
  <si>
    <t xml:space="preserve">DIÁRIAS NACIONAIS                       </t>
  </si>
  <si>
    <t>PAGTO 3.960</t>
  </si>
  <si>
    <t>272</t>
  </si>
  <si>
    <t>NF Nº 32891</t>
  </si>
  <si>
    <t>273</t>
  </si>
  <si>
    <t>NF Nº 337</t>
  </si>
  <si>
    <t xml:space="preserve">SERV. MANUT. EM GERAL         </t>
  </si>
  <si>
    <t>PAGTO 16.087</t>
  </si>
  <si>
    <t>274</t>
  </si>
  <si>
    <t>NF Nº 2818</t>
  </si>
  <si>
    <t>TED 18.425</t>
  </si>
  <si>
    <t>275</t>
  </si>
  <si>
    <t>NF Nº 722</t>
  </si>
  <si>
    <t>PAGTO 6.303</t>
  </si>
  <si>
    <t>276</t>
  </si>
  <si>
    <t>NF Nº 5003</t>
  </si>
  <si>
    <t>PAGTO 14.108</t>
  </si>
  <si>
    <t>277</t>
  </si>
  <si>
    <t>ND Nº 13892</t>
  </si>
  <si>
    <t xml:space="preserve">PASSAGENS AÉREAS NACIONAIS              </t>
  </si>
  <si>
    <t>278</t>
  </si>
  <si>
    <t>NF Nº 725</t>
  </si>
  <si>
    <t>279</t>
  </si>
  <si>
    <t xml:space="preserve">NF Nº 6985  </t>
  </si>
  <si>
    <t>280</t>
  </si>
  <si>
    <t>DRH 2105/2014 (Parte)</t>
  </si>
  <si>
    <t xml:space="preserve">SALÁRIOS - FOLHA 09/2014            </t>
  </si>
  <si>
    <t>30/09/14 - 06/10/14 - 10/10/14</t>
  </si>
  <si>
    <t>PAGTO 29.683 - PAGTO 29.689 - TRF 71.202</t>
  </si>
  <si>
    <t>281</t>
  </si>
  <si>
    <t>FÉRIAS / ADTOS 13º - THAIS RAQUEL M. FILIPPO</t>
  </si>
  <si>
    <t>282</t>
  </si>
  <si>
    <t>NF Nº 567642 (Parte)</t>
  </si>
  <si>
    <t xml:space="preserve">CESTAS BÁSICAS - FOLHA 10/2014           </t>
  </si>
  <si>
    <t>31/10/14 - 04/11/14 - 07/11/14</t>
  </si>
  <si>
    <t>PAGTO 29.690 - TRF 71.202 - DOC 3.805</t>
  </si>
  <si>
    <t>283</t>
  </si>
  <si>
    <t>DOC TIT Nº 2014004585 (Parte)</t>
  </si>
  <si>
    <t>EMPRÉSTIMO EM FOLHA - FOLHA 09/2014</t>
  </si>
  <si>
    <t>284</t>
  </si>
  <si>
    <t>DOC TIT Nº 2014004616 (Parte)</t>
  </si>
  <si>
    <t xml:space="preserve">COTA SICREDI - FOLHA 09/2014            </t>
  </si>
  <si>
    <t>285</t>
  </si>
  <si>
    <t>DOC TIT Nº 2014004591 (Parte)</t>
  </si>
  <si>
    <t>286</t>
  </si>
  <si>
    <t>DOC TIT Nº 2014004594 (Parte)</t>
  </si>
  <si>
    <t>287</t>
  </si>
  <si>
    <t>DOC TIT Nº 2014004613 (Parte)</t>
  </si>
  <si>
    <t>288</t>
  </si>
  <si>
    <t>DOC TIT Nº 2014004623 (Parte)</t>
  </si>
  <si>
    <t xml:space="preserve">COTA SICREDI - FOLHA 09/2014    </t>
  </si>
  <si>
    <t>289</t>
  </si>
  <si>
    <t>290</t>
  </si>
  <si>
    <t>DOC 8.694</t>
  </si>
  <si>
    <t>291</t>
  </si>
  <si>
    <t>292</t>
  </si>
  <si>
    <t>293</t>
  </si>
  <si>
    <t>CH 850.003</t>
  </si>
  <si>
    <t>294</t>
  </si>
  <si>
    <t>295</t>
  </si>
  <si>
    <t>COMP. DE FOLHA - 09/2014 - KATIA M. DE B. PACHECO</t>
  </si>
  <si>
    <t>296</t>
  </si>
  <si>
    <t>COMP. DE FOLHA - 09/2014 - ANDREA TOBO</t>
  </si>
  <si>
    <t>297</t>
  </si>
  <si>
    <t>COMP. DE FOLHA - 09/2014 - DAI LING</t>
  </si>
  <si>
    <t>298</t>
  </si>
  <si>
    <t>COMP. DE FOLHA - 09/2014 - EDUARDO FREIRE DE OLIVEIRA</t>
  </si>
  <si>
    <t>299</t>
  </si>
  <si>
    <t>COMP. DE FOLHA - 09/2014 - LUIZ F. ROCHA DE ABREU</t>
  </si>
  <si>
    <t>300</t>
  </si>
  <si>
    <t>COMP. DE FOLHA - 09/2014 - NEUZA SAYURI HABU</t>
  </si>
  <si>
    <t>301</t>
  </si>
  <si>
    <t xml:space="preserve">FGTS - FOLHA 09/2014                    </t>
  </si>
  <si>
    <t>07/10/14 - 10/10/14 - 28/10/14</t>
  </si>
  <si>
    <t>302</t>
  </si>
  <si>
    <t xml:space="preserve">ISS PF                                  </t>
  </si>
  <si>
    <t>303</t>
  </si>
  <si>
    <t>304</t>
  </si>
  <si>
    <t>305</t>
  </si>
  <si>
    <t>306</t>
  </si>
  <si>
    <t>NF Nº 2643</t>
  </si>
  <si>
    <t>307</t>
  </si>
  <si>
    <t xml:space="preserve">IRRF PJ                   </t>
  </si>
  <si>
    <t>308</t>
  </si>
  <si>
    <t>309</t>
  </si>
  <si>
    <t xml:space="preserve">IRRF PF             </t>
  </si>
  <si>
    <t>310</t>
  </si>
  <si>
    <t xml:space="preserve">GPS </t>
  </si>
  <si>
    <t xml:space="preserve">INSS PF                     </t>
  </si>
  <si>
    <t>311</t>
  </si>
  <si>
    <t>312</t>
  </si>
  <si>
    <t xml:space="preserve">IRRF FÉRIAS - FOLHA 09/2014             </t>
  </si>
  <si>
    <t>20/10/14 - 21/10/14</t>
  </si>
  <si>
    <t>PAGTO 29.667 - TRF 71.202</t>
  </si>
  <si>
    <t>313</t>
  </si>
  <si>
    <t xml:space="preserve">IRRF SALÁRIOS - FOLHA 09/2014           </t>
  </si>
  <si>
    <t>314</t>
  </si>
  <si>
    <t xml:space="preserve">INSS EMPREGADOS - FOLHA 09/2014         </t>
  </si>
  <si>
    <t>20/10/14 - 21/10/14 - 07/11/14</t>
  </si>
  <si>
    <t>315</t>
  </si>
  <si>
    <t>NF Nº 547</t>
  </si>
  <si>
    <t>316</t>
  </si>
  <si>
    <t>NF Nº 196910</t>
  </si>
  <si>
    <t>PAGTO 3.324</t>
  </si>
  <si>
    <t>317</t>
  </si>
  <si>
    <t>NF Nº 339</t>
  </si>
  <si>
    <t>PAGTO 34.243</t>
  </si>
  <si>
    <t>318</t>
  </si>
  <si>
    <t>NF Nº 162572</t>
  </si>
  <si>
    <t>TED 34.247</t>
  </si>
  <si>
    <t>319</t>
  </si>
  <si>
    <t>320</t>
  </si>
  <si>
    <t>321</t>
  </si>
  <si>
    <t xml:space="preserve">DARF </t>
  </si>
  <si>
    <t xml:space="preserve">IRRF PJ                         </t>
  </si>
  <si>
    <t>322</t>
  </si>
  <si>
    <t>PENSÕES ALIMENTÍCIAS - LIVIA LAGE GONÇALVES</t>
  </si>
  <si>
    <t>323</t>
  </si>
  <si>
    <t>NF Nº 62380</t>
  </si>
  <si>
    <t>TED 19.277</t>
  </si>
  <si>
    <t>324</t>
  </si>
  <si>
    <t>FATURA Nº 732242</t>
  </si>
  <si>
    <t>TED 63.603 - TED DEV 508</t>
  </si>
  <si>
    <t>325</t>
  </si>
  <si>
    <t>NF Nº 3688</t>
  </si>
  <si>
    <t>PAGTO 6.302</t>
  </si>
  <si>
    <t>326</t>
  </si>
  <si>
    <t>NF Nº 3689</t>
  </si>
  <si>
    <t>327</t>
  </si>
  <si>
    <t>NF Nº 3697</t>
  </si>
  <si>
    <t>328</t>
  </si>
  <si>
    <t>NF Nº 885</t>
  </si>
  <si>
    <t xml:space="preserve">SERVIÇOS DE TRANSPORTES                    </t>
  </si>
  <si>
    <t>329</t>
  </si>
  <si>
    <t>NF Nº 3357</t>
  </si>
  <si>
    <t>PAGTO 34.246</t>
  </si>
  <si>
    <t>330</t>
  </si>
  <si>
    <t>NF Nº 87454</t>
  </si>
  <si>
    <t>PAGTO 34.245</t>
  </si>
  <si>
    <t>331</t>
  </si>
  <si>
    <t>NF Nº 721434 (Parte)</t>
  </si>
  <si>
    <t xml:space="preserve">VALES REFEIÇÃO - FOLHA 10/2014          </t>
  </si>
  <si>
    <t>31/10/14 - 07/11/14</t>
  </si>
  <si>
    <t>332</t>
  </si>
  <si>
    <t>FATURA Nº 629</t>
  </si>
  <si>
    <t>TED 3.373</t>
  </si>
  <si>
    <t>333</t>
  </si>
  <si>
    <t>FÉRIAS / ADTOS 13º - MARIA INETE DA MOTA</t>
  </si>
  <si>
    <t>334</t>
  </si>
  <si>
    <t>FÉRIAS / ADTOS 13º - JOSÉ CLEBER DA S. VIEIRA</t>
  </si>
  <si>
    <t>335</t>
  </si>
  <si>
    <t xml:space="preserve">FÉRIAS / ADTOS 13º - JOSELIA FRANCISCA DOS SANTOS       </t>
  </si>
  <si>
    <t>336</t>
  </si>
  <si>
    <t xml:space="preserve">FÉRIAS / ADTOS 13º - SUZANA BLECKMANN REIS      </t>
  </si>
  <si>
    <t>337</t>
  </si>
  <si>
    <t xml:space="preserve">FÉRIAS / ADTOS 13º - LUCIANA AP. PEREIRA VEIGA   </t>
  </si>
  <si>
    <t>338</t>
  </si>
  <si>
    <t xml:space="preserve">FÉRIAS / ADTOS 13º - MAIARA CELINA DE C. CARDOSO    </t>
  </si>
  <si>
    <t>339</t>
  </si>
  <si>
    <t xml:space="preserve">FÉRIAS / ADTOS 13º - DOROTEA MARIA DE FREITAS  </t>
  </si>
  <si>
    <t>340</t>
  </si>
  <si>
    <t xml:space="preserve">FÉRIAS / ADTOS 13º - HELOISA M. MONROY </t>
  </si>
  <si>
    <t>341</t>
  </si>
  <si>
    <t>NF Nº 2260</t>
  </si>
  <si>
    <t>342</t>
  </si>
  <si>
    <t>NF Nº 49320</t>
  </si>
  <si>
    <t>PAGTO 4.955</t>
  </si>
  <si>
    <t>343</t>
  </si>
  <si>
    <t>NF Nº 731</t>
  </si>
  <si>
    <t>344</t>
  </si>
  <si>
    <t>NF Nº 197432</t>
  </si>
  <si>
    <t>PAGTO 23.433</t>
  </si>
  <si>
    <t>345</t>
  </si>
  <si>
    <t>NF Nº 9697</t>
  </si>
  <si>
    <t>PAGTO 21.283</t>
  </si>
  <si>
    <t>346</t>
  </si>
  <si>
    <t>347</t>
  </si>
  <si>
    <t xml:space="preserve">RESCISÕES - DANIEL GUSTAVO GOROSO              </t>
  </si>
  <si>
    <t>348</t>
  </si>
  <si>
    <t>DOC TIT Nº 2014004597 (Parte)</t>
  </si>
  <si>
    <t>349</t>
  </si>
  <si>
    <t>DOC TIT Nº 2014004606 (Parte)</t>
  </si>
  <si>
    <t xml:space="preserve">EMPRÉSTIMO EM FOLHA - FOLHA 09/2014     </t>
  </si>
  <si>
    <t>350</t>
  </si>
  <si>
    <t>DOC TIT Nº 2014004734 (Parte)</t>
  </si>
  <si>
    <t xml:space="preserve">MENSALIDADE SINDICAL - FOLHA 09/2014    </t>
  </si>
  <si>
    <t>351</t>
  </si>
  <si>
    <t>DOC TIT Nº 2014004736 (Parte)</t>
  </si>
  <si>
    <t>MENSALIDADE SINDICAL - COMPL - FOLHA 09/2014</t>
  </si>
  <si>
    <t>352</t>
  </si>
  <si>
    <t>NF Nº 72652</t>
  </si>
  <si>
    <t>353</t>
  </si>
  <si>
    <t>NF Nº 16</t>
  </si>
  <si>
    <t>TED 14.110</t>
  </si>
  <si>
    <t>354</t>
  </si>
  <si>
    <t>NF Nº 110214</t>
  </si>
  <si>
    <t xml:space="preserve">REVISTAS, JORNAIS E SIMILARES           </t>
  </si>
  <si>
    <t>PAGTO 39.475</t>
  </si>
  <si>
    <t>355</t>
  </si>
  <si>
    <t>DOC TIT Nº 2014004802 (Parte)</t>
  </si>
  <si>
    <t xml:space="preserve">ADTO VALES TRANSPORTE - FOLHA 10/2014    </t>
  </si>
  <si>
    <t>356</t>
  </si>
  <si>
    <t>FATURA Nº 6525</t>
  </si>
  <si>
    <t>PAGTO 2.790 - TRF 71.202</t>
  </si>
  <si>
    <t>357</t>
  </si>
  <si>
    <t>NF Nº 109 (Parte)</t>
  </si>
  <si>
    <t>DISTRIBUIÇÃO DE CESTAS BÁSICAS - FOLHA 10/2014</t>
  </si>
  <si>
    <t>358</t>
  </si>
  <si>
    <t>NF Nº 149942</t>
  </si>
  <si>
    <t>DOC 36.576</t>
  </si>
  <si>
    <t>359</t>
  </si>
  <si>
    <t>NF Nº 33269</t>
  </si>
  <si>
    <t>PAGTO 39.476</t>
  </si>
  <si>
    <t>360</t>
  </si>
  <si>
    <t>FÉRIAS / ADTOS 13º - GABRIELA HADDAD SPER</t>
  </si>
  <si>
    <t>361</t>
  </si>
  <si>
    <t>FÉRIAS / ADTOS 13º - BRUNA SCONZA SCHERER</t>
  </si>
  <si>
    <t>362</t>
  </si>
  <si>
    <t xml:space="preserve">FÉRIAS / ADTOS 13º - ROBERTA DE ABREU ARAUJO </t>
  </si>
  <si>
    <t>363</t>
  </si>
  <si>
    <t>FÉRIAS / ADTOS 13º - WENDER BARBOSA</t>
  </si>
  <si>
    <t>364</t>
  </si>
  <si>
    <t>NF Nº 2767</t>
  </si>
  <si>
    <t>365</t>
  </si>
  <si>
    <t>NF Nº 78604</t>
  </si>
  <si>
    <t>PAGTO 39.477</t>
  </si>
  <si>
    <t>366</t>
  </si>
  <si>
    <t>NF Nº 78618</t>
  </si>
  <si>
    <t>367</t>
  </si>
  <si>
    <t>NF Nº 628 (Parte)</t>
  </si>
  <si>
    <t xml:space="preserve">MATERIAIS HOSPITALARES EM GERAL    </t>
  </si>
  <si>
    <t>07/11/14 - 12/12/14</t>
  </si>
  <si>
    <t>PAGTO 24.192 - TRF 71.202</t>
  </si>
  <si>
    <t>368</t>
  </si>
  <si>
    <t>NF Nº 1775</t>
  </si>
  <si>
    <t>PAGTO 28.483</t>
  </si>
  <si>
    <t>369</t>
  </si>
  <si>
    <t>NF Nº 2205</t>
  </si>
  <si>
    <t>DOC 28.484</t>
  </si>
  <si>
    <t>370</t>
  </si>
  <si>
    <t>NF Nº 320</t>
  </si>
  <si>
    <t>371</t>
  </si>
  <si>
    <t>DOC TIT Nº 2014004862 (Parte)</t>
  </si>
  <si>
    <t xml:space="preserve">ADTOS SALARIAIS - FOLHA 10/2014         </t>
  </si>
  <si>
    <t>372</t>
  </si>
  <si>
    <t>NF Nº 179</t>
  </si>
  <si>
    <t>DOC 23.434</t>
  </si>
  <si>
    <t>373</t>
  </si>
  <si>
    <t>FATURA Nº 5034</t>
  </si>
  <si>
    <t>TED 7.630</t>
  </si>
  <si>
    <t>374</t>
  </si>
  <si>
    <t>NF Nº 80791</t>
  </si>
  <si>
    <t xml:space="preserve">MEDICAMENTOS E REAGENTES                </t>
  </si>
  <si>
    <t>PAGTO 16.521</t>
  </si>
  <si>
    <t>375</t>
  </si>
  <si>
    <t>NF Nº 181575</t>
  </si>
  <si>
    <t>PAGTO 32.106</t>
  </si>
  <si>
    <t>376</t>
  </si>
  <si>
    <t>TED 6.304</t>
  </si>
  <si>
    <t>377</t>
  </si>
  <si>
    <t>NF Nº 7280</t>
  </si>
  <si>
    <t>TED 28.492</t>
  </si>
  <si>
    <t>378</t>
  </si>
  <si>
    <t>NF Nº 2290</t>
  </si>
  <si>
    <t>PAGTO 4.939</t>
  </si>
  <si>
    <t>379</t>
  </si>
  <si>
    <t>NF Nº 7279</t>
  </si>
  <si>
    <t>DOC 17.637</t>
  </si>
  <si>
    <t>380</t>
  </si>
  <si>
    <t>NF Nº 33379</t>
  </si>
  <si>
    <t>PAGTO 17.640</t>
  </si>
  <si>
    <t>381</t>
  </si>
  <si>
    <t>NF Nº 79829</t>
  </si>
  <si>
    <t xml:space="preserve">MATERIAIS DIVERSOS                      </t>
  </si>
  <si>
    <t>PAGTO 17.636</t>
  </si>
  <si>
    <t>382</t>
  </si>
  <si>
    <t xml:space="preserve">SERVIÇOS TÉCNICO-ADMINISTRATIVOS   </t>
  </si>
  <si>
    <t>383</t>
  </si>
  <si>
    <t>GRRF (Parte)</t>
  </si>
  <si>
    <t>FGTS RESCISÓRIA - DANIEL GUSTAVO GOROSO</t>
  </si>
  <si>
    <t>384</t>
  </si>
  <si>
    <t>385</t>
  </si>
  <si>
    <t>NF Nº 1063</t>
  </si>
  <si>
    <t>PAGTO 9.335</t>
  </si>
  <si>
    <t>386</t>
  </si>
  <si>
    <t>NF Nº 119378</t>
  </si>
  <si>
    <t xml:space="preserve">SERVIÇOS DE SEGURANÇA     </t>
  </si>
  <si>
    <t>PAGTO 36.575</t>
  </si>
  <si>
    <t>387</t>
  </si>
  <si>
    <t>NF Nº 298</t>
  </si>
  <si>
    <t xml:space="preserve">SERV. MANUT. EM GERAL      </t>
  </si>
  <si>
    <t>TED 16.519</t>
  </si>
  <si>
    <t>388</t>
  </si>
  <si>
    <t>NF Nº 299</t>
  </si>
  <si>
    <t>389</t>
  </si>
  <si>
    <t>NF Nº 2338</t>
  </si>
  <si>
    <t>TED 16.522</t>
  </si>
  <si>
    <t>390</t>
  </si>
  <si>
    <t>NF Nº 7472</t>
  </si>
  <si>
    <t>PAGTO 24.556</t>
  </si>
  <si>
    <t>391</t>
  </si>
  <si>
    <t>NF Nº 11990</t>
  </si>
  <si>
    <t>PAGTO 24.554</t>
  </si>
  <si>
    <t>392</t>
  </si>
  <si>
    <t xml:space="preserve">DOC TIT Nº 2014004892 </t>
  </si>
  <si>
    <t xml:space="preserve">ADTOS SALARIAIS - FOLHA 10/2014     </t>
  </si>
  <si>
    <t>393</t>
  </si>
  <si>
    <t>NF Nº 195</t>
  </si>
  <si>
    <t>TED 36.571</t>
  </si>
  <si>
    <t>394</t>
  </si>
  <si>
    <t>NF Nº 565</t>
  </si>
  <si>
    <t>DOC 5.464</t>
  </si>
  <si>
    <t>395</t>
  </si>
  <si>
    <t>NF Nº 80964</t>
  </si>
  <si>
    <t>396</t>
  </si>
  <si>
    <t>NF Nº 327</t>
  </si>
  <si>
    <t xml:space="preserve">SERV. MANUT. EM GERAL           </t>
  </si>
  <si>
    <t>PAGTO 21.432</t>
  </si>
  <si>
    <t>397</t>
  </si>
  <si>
    <t>NF Nº 1059</t>
  </si>
  <si>
    <t xml:space="preserve">SERV. MANUT. EM GERAL        </t>
  </si>
  <si>
    <t>PAGTO 56.244</t>
  </si>
  <si>
    <t>398</t>
  </si>
  <si>
    <t>NF Nº 33430</t>
  </si>
  <si>
    <t>PAGTO 21.036</t>
  </si>
  <si>
    <t>399</t>
  </si>
  <si>
    <t>FÉRIAS / ADTOS 13º - BRUNA ANTINORI V. DA FONSECA</t>
  </si>
  <si>
    <t>400</t>
  </si>
  <si>
    <t>FÉRIAS / ADTOS 13º - TATIANA AMODEO TUACEK</t>
  </si>
  <si>
    <t>401</t>
  </si>
  <si>
    <t>FÉRIAS / ADTOS 13º - MARCIA CRISTINA C. BARBOSA</t>
  </si>
  <si>
    <t>402</t>
  </si>
  <si>
    <t>FÉRIAS / ADTOS 13º - WAGNER MEDEIROS</t>
  </si>
  <si>
    <t>403</t>
  </si>
  <si>
    <t>NF Nº 6100</t>
  </si>
  <si>
    <t>PAGTO 5.235</t>
  </si>
  <si>
    <t>404</t>
  </si>
  <si>
    <t>NF Nº 45289</t>
  </si>
  <si>
    <t>PAGTO 5.914</t>
  </si>
  <si>
    <t>405</t>
  </si>
  <si>
    <t>FATURA Nº 6567</t>
  </si>
  <si>
    <t xml:space="preserve">PASSAGENS AÉREAS NACIONAIS                    </t>
  </si>
  <si>
    <t>PAGTO 8.977 - TRF 71.202</t>
  </si>
  <si>
    <t>406</t>
  </si>
  <si>
    <t>NF Nº 13491</t>
  </si>
  <si>
    <t xml:space="preserve">BOLSAS DE ESTUDO    </t>
  </si>
  <si>
    <t>PAGTO 24.188</t>
  </si>
  <si>
    <t>407</t>
  </si>
  <si>
    <t>FATURA Nº 328329260 (Parte)</t>
  </si>
  <si>
    <t>408</t>
  </si>
  <si>
    <t>NF Nº 371</t>
  </si>
  <si>
    <t>409</t>
  </si>
  <si>
    <t>NF Nº 635</t>
  </si>
  <si>
    <t>PAGTO 16.485</t>
  </si>
  <si>
    <t>410</t>
  </si>
  <si>
    <t>NF Nº 81657</t>
  </si>
  <si>
    <t>PAGTO 3.752</t>
  </si>
  <si>
    <t>411</t>
  </si>
  <si>
    <t>NF Nº 150708</t>
  </si>
  <si>
    <t>TED 23.818</t>
  </si>
  <si>
    <t>412</t>
  </si>
  <si>
    <t>NF Nº 16697</t>
  </si>
  <si>
    <t>DOC 17.039</t>
  </si>
  <si>
    <t>413</t>
  </si>
  <si>
    <t>NF Nº 16698</t>
  </si>
  <si>
    <t>414</t>
  </si>
  <si>
    <t>NF Nº 3763</t>
  </si>
  <si>
    <t>PAGTO 31.442</t>
  </si>
  <si>
    <t>415</t>
  </si>
  <si>
    <t>FÉRIAS / ADTOS 13º - MARIA BEATRIZ HAIKEL</t>
  </si>
  <si>
    <t>416</t>
  </si>
  <si>
    <t xml:space="preserve">FÉRIAS / ADTOS 13º - CLICIE GONÇALVES SILVA    </t>
  </si>
  <si>
    <t>417</t>
  </si>
  <si>
    <t>NF Nº 35667</t>
  </si>
  <si>
    <t>418</t>
  </si>
  <si>
    <t>NF Nº 22032</t>
  </si>
  <si>
    <t>PAGTO 18.031</t>
  </si>
  <si>
    <t>419</t>
  </si>
  <si>
    <t>NF Nº 718088</t>
  </si>
  <si>
    <t>DOC 18.597</t>
  </si>
  <si>
    <t>420</t>
  </si>
  <si>
    <t>NF Nº 582176 (Parte)</t>
  </si>
  <si>
    <t xml:space="preserve">CESTAS BÁSICAS - FOLHA 11/2014      </t>
  </si>
  <si>
    <t>28/11/14 - 11/12/14 - 12/12/14</t>
  </si>
  <si>
    <t>PAGTO 29.690 - DOC 4.076 - TRF 71.202</t>
  </si>
  <si>
    <t>421</t>
  </si>
  <si>
    <t>NF Nº 5477</t>
  </si>
  <si>
    <t>DOC 5.694</t>
  </si>
  <si>
    <t>422</t>
  </si>
  <si>
    <t>NF Nº 82258</t>
  </si>
  <si>
    <t>PAGTO 4.648</t>
  </si>
  <si>
    <t>423</t>
  </si>
  <si>
    <t>NF Nº 288432</t>
  </si>
  <si>
    <t>PAGTO 17.695</t>
  </si>
  <si>
    <t>424</t>
  </si>
  <si>
    <t>NF Nº 414967</t>
  </si>
  <si>
    <t>PAGTO 7.181 - TRF 71.202</t>
  </si>
  <si>
    <t>425</t>
  </si>
  <si>
    <t>NF Nº 3764</t>
  </si>
  <si>
    <t>CH 850.006</t>
  </si>
  <si>
    <t>426</t>
  </si>
  <si>
    <t>NF Nº 3769</t>
  </si>
  <si>
    <t xml:space="preserve">SERVIÇOS DIVERSOS          </t>
  </si>
  <si>
    <t>427</t>
  </si>
  <si>
    <t>NF Nº 8</t>
  </si>
  <si>
    <t>PAGTO 56.240</t>
  </si>
  <si>
    <t>428</t>
  </si>
  <si>
    <t>NF Nº 308714</t>
  </si>
  <si>
    <t>PAGTO 45.435</t>
  </si>
  <si>
    <t>429</t>
  </si>
  <si>
    <t>NF Nº 2278</t>
  </si>
  <si>
    <t>430</t>
  </si>
  <si>
    <t>NF Nº 164</t>
  </si>
  <si>
    <t xml:space="preserve">EVENTOS, BUFFETS E SIMILARES </t>
  </si>
  <si>
    <t>431</t>
  </si>
  <si>
    <t>NF Nº 163</t>
  </si>
  <si>
    <t>TED 4.940</t>
  </si>
  <si>
    <t>432</t>
  </si>
  <si>
    <t>FATURA Nº 6648</t>
  </si>
  <si>
    <t>433</t>
  </si>
  <si>
    <t>NF Nº 1666620</t>
  </si>
  <si>
    <t>TED 5.899</t>
  </si>
  <si>
    <t>434</t>
  </si>
  <si>
    <t>NF Nº 1604</t>
  </si>
  <si>
    <t>435</t>
  </si>
  <si>
    <t>NF Nº 5214</t>
  </si>
  <si>
    <t>436</t>
  </si>
  <si>
    <t>FÉRIAS / ADTOS 13º - AMANDA FIORELINI PEREIRA</t>
  </si>
  <si>
    <t>437</t>
  </si>
  <si>
    <t xml:space="preserve">FÉRIAS / ADTOS 13º - SHEILA CRUZ </t>
  </si>
  <si>
    <t>438</t>
  </si>
  <si>
    <t xml:space="preserve">FÉRIAS / ADTOS 13º - CAREN DA SILVA DIAS     </t>
  </si>
  <si>
    <t>439</t>
  </si>
  <si>
    <t>FÉRIAS / ADTOS 13º - NATALIA CRISTINA THINEN</t>
  </si>
  <si>
    <t>440</t>
  </si>
  <si>
    <t>DRH 2346/2014 (Parte)</t>
  </si>
  <si>
    <t xml:space="preserve">SALÁRIOS - FOLHA 10/2014           </t>
  </si>
  <si>
    <t>31/10/14 - 12/11/14</t>
  </si>
  <si>
    <t>441</t>
  </si>
  <si>
    <t>FÉRIAS / ADTOS 13º - ANTONIO CARLOS DE SOUZA</t>
  </si>
  <si>
    <t>442</t>
  </si>
  <si>
    <t>DOC TIT Nº 2014005172 (Parte)</t>
  </si>
  <si>
    <t>EMPRÉSTIMO EM FOLHA - FOLHA 10/2014</t>
  </si>
  <si>
    <t>443</t>
  </si>
  <si>
    <t>DOC TIT Nº 2014005190 (Parte)</t>
  </si>
  <si>
    <t>444</t>
  </si>
  <si>
    <t>DOC TIT Nº 2014005182 (Parte)</t>
  </si>
  <si>
    <t xml:space="preserve">COTA SICREDI - FOLHA 10/2014  </t>
  </si>
  <si>
    <t>445</t>
  </si>
  <si>
    <t>NF Nº 16969</t>
  </si>
  <si>
    <t>PAGTO 45.439</t>
  </si>
  <si>
    <t>446</t>
  </si>
  <si>
    <t>NF Nº 3460</t>
  </si>
  <si>
    <t>447</t>
  </si>
  <si>
    <t>DOC TIT Nº 2014005151 (Parte)</t>
  </si>
  <si>
    <t>448</t>
  </si>
  <si>
    <t>NF Nº 3046</t>
  </si>
  <si>
    <t xml:space="preserve">MAT P/ COPA, HIGIENE E LIMPEZA        </t>
  </si>
  <si>
    <t>DOC 5.288</t>
  </si>
  <si>
    <t>449</t>
  </si>
  <si>
    <t>PAGTO 5.894</t>
  </si>
  <si>
    <t>450</t>
  </si>
  <si>
    <t>DOC 5.895</t>
  </si>
  <si>
    <t>451</t>
  </si>
  <si>
    <t>SERVIÇOS TÉCNICO-CIENTÍFICOS</t>
  </si>
  <si>
    <t>TED 23.434</t>
  </si>
  <si>
    <t>452</t>
  </si>
  <si>
    <t>453</t>
  </si>
  <si>
    <t xml:space="preserve">PENSÕES ALIMENTÍCIAS - SOPHIE ALVES MUNIZ MIDOES      </t>
  </si>
  <si>
    <t>CH 850.004</t>
  </si>
  <si>
    <t>454</t>
  </si>
  <si>
    <t>455</t>
  </si>
  <si>
    <t>DOC TIT Nº 2014005144 (Parte)</t>
  </si>
  <si>
    <t>456</t>
  </si>
  <si>
    <t>COMP. DE FOLHA - 10/2014 - ANA CRISTINA V. BELIVACQUA</t>
  </si>
  <si>
    <t>457</t>
  </si>
  <si>
    <t>COMP. DE FOLHA - 10/2014 - EMERSON TOSHIO KOBAIYASHI</t>
  </si>
  <si>
    <t>458</t>
  </si>
  <si>
    <t>COMP. DE FOLHA - 10/2014 - FILIPE ROBBE DE S. CAMPOS</t>
  </si>
  <si>
    <t>459</t>
  </si>
  <si>
    <t xml:space="preserve">COMP. DE FOLHA - 10/2014 - GRACINDA R. TSUKIMOTO </t>
  </si>
  <si>
    <t>460</t>
  </si>
  <si>
    <t>COMP. DE FOLHA - 10/2014 - JAQUELINE FATIMA H. MARIANO</t>
  </si>
  <si>
    <t>461</t>
  </si>
  <si>
    <t>COMP. DE FOLHA - 10/2014 - MARIA CECILIA DOS S. MOREIRA</t>
  </si>
  <si>
    <t>462</t>
  </si>
  <si>
    <t>COMP. DE FOLHA - 10/2014 - VERA LUCIA R. ALVES</t>
  </si>
  <si>
    <t>463</t>
  </si>
  <si>
    <t>COMP. DE FOLHA - 10/2014 - KATIA MONTEIRO B. PACHECO</t>
  </si>
  <si>
    <t>464</t>
  </si>
  <si>
    <t>COMP. DE FOLHA - 10/2014 - ANA LUCIA M. DA SILVA</t>
  </si>
  <si>
    <t>465</t>
  </si>
  <si>
    <t>COMP. DE FOLHA - 10/2014 - CARMEN SILVIA FIGLIOLIA</t>
  </si>
  <si>
    <t>466</t>
  </si>
  <si>
    <t>COMP. DE FOLHA - 10/2014 - DENISE R. TSUKIMOTO</t>
  </si>
  <si>
    <t>467</t>
  </si>
  <si>
    <t>COMP. DE FOLHA - 10/2014 - HELOISA MOREIRA MONROY</t>
  </si>
  <si>
    <t>468</t>
  </si>
  <si>
    <t>COMP. DE FOLHA - 10/2014 - MARIA HELENA D. GUEDES</t>
  </si>
  <si>
    <t>469</t>
  </si>
  <si>
    <t>COMP. DE FOLHA - 10/2014 - VALERIA DINI LEITE</t>
  </si>
  <si>
    <t>470</t>
  </si>
  <si>
    <t>COMP. DE FOLHA - 10/2014 - LEVY JOSE STRAFACCI</t>
  </si>
  <si>
    <t>471</t>
  </si>
  <si>
    <t>COMP. DE FOLHA - 10/2014 - ANDREA TOBO</t>
  </si>
  <si>
    <t>472</t>
  </si>
  <si>
    <t>COMP. DE FOLHA - 10/2014 - CARLOS ALEXANDRINO BRITO JR</t>
  </si>
  <si>
    <t>473</t>
  </si>
  <si>
    <t>COMP. DE FOLHA - 10/2014 - DAI LING</t>
  </si>
  <si>
    <t>474</t>
  </si>
  <si>
    <t>COMP. DE FOLHA - 10/2014 - EDUARDO F. DE OLIVEIRA</t>
  </si>
  <si>
    <t>475</t>
  </si>
  <si>
    <t>COMP. DE FOLHA - 10/2014 - LUCAS M. DE EXEL NUNES</t>
  </si>
  <si>
    <t>476</t>
  </si>
  <si>
    <t>COMP. DE FOLHA - 10/2014 - NEUZA SAYURI HABU</t>
  </si>
  <si>
    <t>477</t>
  </si>
  <si>
    <t>COMP. DE FOLHA - 10/2014 - ROBERTO DEL V. ABI RACHED</t>
  </si>
  <si>
    <t>478</t>
  </si>
  <si>
    <t>COMP. DE FOLHA - 10/2014 - DONALDO JORGE FILHO</t>
  </si>
  <si>
    <t>479</t>
  </si>
  <si>
    <t>COMP. DE FOLHA - 10/2014 - MARGARIDA H. MIYAZAKI</t>
  </si>
  <si>
    <t>480</t>
  </si>
  <si>
    <t>481</t>
  </si>
  <si>
    <t>482</t>
  </si>
  <si>
    <t>483</t>
  </si>
  <si>
    <t>484</t>
  </si>
  <si>
    <t xml:space="preserve">FGTS - FOLHA 10/2014 </t>
  </si>
  <si>
    <t>485</t>
  </si>
  <si>
    <t>486</t>
  </si>
  <si>
    <t xml:space="preserve">IRRF PF                  </t>
  </si>
  <si>
    <t>487</t>
  </si>
  <si>
    <t xml:space="preserve">IRRF PJ                </t>
  </si>
  <si>
    <t>488</t>
  </si>
  <si>
    <t xml:space="preserve">IRRF PJ               </t>
  </si>
  <si>
    <t>489</t>
  </si>
  <si>
    <t xml:space="preserve">IRRF PJ                 </t>
  </si>
  <si>
    <t>490</t>
  </si>
  <si>
    <t>491</t>
  </si>
  <si>
    <t>492</t>
  </si>
  <si>
    <t xml:space="preserve">IRRF FÉRIAS - FOLHA 10/2014             </t>
  </si>
  <si>
    <t>493</t>
  </si>
  <si>
    <t xml:space="preserve">IRRF RESCISÕES - FOLHA 10/2014          </t>
  </si>
  <si>
    <t>494</t>
  </si>
  <si>
    <t xml:space="preserve">IRRF SALÁRIOS - FOLHA 10/2014           </t>
  </si>
  <si>
    <t>495</t>
  </si>
  <si>
    <t>INSS EMPREGADOS - FOLHA 10/2014</t>
  </si>
  <si>
    <t>496</t>
  </si>
  <si>
    <t>NF Nº 16339</t>
  </si>
  <si>
    <t>497</t>
  </si>
  <si>
    <t>NF Nº 236296</t>
  </si>
  <si>
    <t>DOC 56.238</t>
  </si>
  <si>
    <t>498</t>
  </si>
  <si>
    <t>NF Nº 2496399</t>
  </si>
  <si>
    <t>499</t>
  </si>
  <si>
    <t>NF Nº 4019</t>
  </si>
  <si>
    <t>PAGTO 21.433</t>
  </si>
  <si>
    <t>500</t>
  </si>
  <si>
    <t>NF Nº 6157</t>
  </si>
  <si>
    <t>TED 3.753</t>
  </si>
  <si>
    <t>501</t>
  </si>
  <si>
    <t>NF Nº 73861</t>
  </si>
  <si>
    <t>PAGTO 17.037</t>
  </si>
  <si>
    <t>502</t>
  </si>
  <si>
    <t>NF Nº 4028</t>
  </si>
  <si>
    <t>PAGTO 17.038</t>
  </si>
  <si>
    <t>503</t>
  </si>
  <si>
    <t>NF Nº 1163</t>
  </si>
  <si>
    <t>PAGTO 5.693</t>
  </si>
  <si>
    <t>504</t>
  </si>
  <si>
    <t>NF Nº 106007</t>
  </si>
  <si>
    <t>DOC 10.307</t>
  </si>
  <si>
    <t>505</t>
  </si>
  <si>
    <t>FATURA Nº 732243</t>
  </si>
  <si>
    <t>506</t>
  </si>
  <si>
    <t>NF Nº 17</t>
  </si>
  <si>
    <t>TED 21.435</t>
  </si>
  <si>
    <t>507</t>
  </si>
  <si>
    <t>NF Nº 908</t>
  </si>
  <si>
    <t>508</t>
  </si>
  <si>
    <t>NF Nº 306</t>
  </si>
  <si>
    <t xml:space="preserve">SERVIÇOS DE INFORMÁTICA </t>
  </si>
  <si>
    <t>TED 9.042</t>
  </si>
  <si>
    <t>509</t>
  </si>
  <si>
    <t>NF Nº 875861 (Parte)</t>
  </si>
  <si>
    <t xml:space="preserve">VALES REFEIÇÃO - FOLHA 11/2014          </t>
  </si>
  <si>
    <t>PAGTO 29.681</t>
  </si>
  <si>
    <t>510</t>
  </si>
  <si>
    <t>511</t>
  </si>
  <si>
    <t>NF Nº 309844</t>
  </si>
  <si>
    <t>PAGTO 38.240</t>
  </si>
  <si>
    <t>512</t>
  </si>
  <si>
    <t>NF Nº 68</t>
  </si>
  <si>
    <t>CH 850.011</t>
  </si>
  <si>
    <t>513</t>
  </si>
  <si>
    <t>DOC TIT Nº 2014005314 (Parte)</t>
  </si>
  <si>
    <t>MENSALIDADE SINDICAL - FOLHA 10/2014</t>
  </si>
  <si>
    <t>514</t>
  </si>
  <si>
    <t>DOC TIT Nº 2014005316 (Parte)</t>
  </si>
  <si>
    <t>515</t>
  </si>
  <si>
    <t>DOC TIT Nº 2014005326 (Parte)</t>
  </si>
  <si>
    <t>CONTRIBUIÇÃO ASSISTENCIAL - FOLHA 10/2014</t>
  </si>
  <si>
    <t>516</t>
  </si>
  <si>
    <t>DOC TIT Nº 2014005328 (Parte)</t>
  </si>
  <si>
    <t>517</t>
  </si>
  <si>
    <t>FATURA Nº 635</t>
  </si>
  <si>
    <t>TED 5.916</t>
  </si>
  <si>
    <t>518</t>
  </si>
  <si>
    <t>NF Nº 69984</t>
  </si>
  <si>
    <t>PAGTO 21.434</t>
  </si>
  <si>
    <t>519</t>
  </si>
  <si>
    <t>NF Nº 2576684</t>
  </si>
  <si>
    <t xml:space="preserve">PUBLIC. DIAGRAMAÇÃO E SIMILARES </t>
  </si>
  <si>
    <t>520</t>
  </si>
  <si>
    <t>NF Nº 2814</t>
  </si>
  <si>
    <t>PAGTO 45.440</t>
  </si>
  <si>
    <t>521</t>
  </si>
  <si>
    <t>NF Nº 69985</t>
  </si>
  <si>
    <t>PAGTO 56.248</t>
  </si>
  <si>
    <t>522</t>
  </si>
  <si>
    <t>NF Nº 6220</t>
  </si>
  <si>
    <t>CH 850.012</t>
  </si>
  <si>
    <t>523</t>
  </si>
  <si>
    <t>NF Nº 632</t>
  </si>
  <si>
    <t>524</t>
  </si>
  <si>
    <t>NF Nº 2379</t>
  </si>
  <si>
    <t>PAGTO 10.306</t>
  </si>
  <si>
    <t>525</t>
  </si>
  <si>
    <t>NF Nº 35908</t>
  </si>
  <si>
    <t>PAGTO 7.463 - TRF 71.202</t>
  </si>
  <si>
    <t>526</t>
  </si>
  <si>
    <t>DOC TIT Nº 2014005154 (Parte)</t>
  </si>
  <si>
    <t xml:space="preserve">EMPRÉSTIMO EM FOLHA - FOLHA 10/2014 </t>
  </si>
  <si>
    <t>527</t>
  </si>
  <si>
    <t>DOC TIT Nº 2014005164 (Parte)</t>
  </si>
  <si>
    <t>528</t>
  </si>
  <si>
    <t>FÉRIAS / ADTOS 13º - ANA CAROLINA M. GOMES</t>
  </si>
  <si>
    <t>529</t>
  </si>
  <si>
    <t>FÉRIAS / ADTOS 13º - HELEN BATISTA DE FIGUEIREDO</t>
  </si>
  <si>
    <t>530</t>
  </si>
  <si>
    <t>DOC TIT Nº 2014005175 (Parte)</t>
  </si>
  <si>
    <t xml:space="preserve">COTA SICREDI - FOLHA 10/2014       </t>
  </si>
  <si>
    <t>531</t>
  </si>
  <si>
    <t>NF Nº 23731</t>
  </si>
  <si>
    <t>PAGTO 5.915</t>
  </si>
  <si>
    <t>532</t>
  </si>
  <si>
    <t>NF Nº 254</t>
  </si>
  <si>
    <t>SERVIÇOS DE INFORMÁTICA</t>
  </si>
  <si>
    <t>TED 56.245</t>
  </si>
  <si>
    <t>533</t>
  </si>
  <si>
    <t xml:space="preserve">SERVIÇOS TÉCNICO-ADMINISTRATIVOS  </t>
  </si>
  <si>
    <t>534</t>
  </si>
  <si>
    <t>DOC TIT Nº 2014005413 (Parte)</t>
  </si>
  <si>
    <t>ADTO VALES TRANSPORTE - FOLHA 11/2014</t>
  </si>
  <si>
    <t>11/11/14 - 27/11/14</t>
  </si>
  <si>
    <t>PAGTO 29.689 - DOC 3.177</t>
  </si>
  <si>
    <t>535</t>
  </si>
  <si>
    <t>FATURA Nº 6685</t>
  </si>
  <si>
    <t>536</t>
  </si>
  <si>
    <t>NF Nº 3312</t>
  </si>
  <si>
    <t>PAGTO 18.595</t>
  </si>
  <si>
    <t>537</t>
  </si>
  <si>
    <t>NF Nº 121 (Parte)</t>
  </si>
  <si>
    <t>DISTRIBUIÇÃO DE CESTAS BÁSICAS - FOLHA 11/2014</t>
  </si>
  <si>
    <t>538</t>
  </si>
  <si>
    <t>NF Nº 53</t>
  </si>
  <si>
    <t>TED 13.958</t>
  </si>
  <si>
    <t>539</t>
  </si>
  <si>
    <t>NF Nº 4943</t>
  </si>
  <si>
    <t>PAGTO 2.564</t>
  </si>
  <si>
    <t>540</t>
  </si>
  <si>
    <t>NF Nº 9420</t>
  </si>
  <si>
    <t>PAGTO 18.117</t>
  </si>
  <si>
    <t>541</t>
  </si>
  <si>
    <t>NF Nº 1931</t>
  </si>
  <si>
    <t>PAGTO 18.118</t>
  </si>
  <si>
    <t>542</t>
  </si>
  <si>
    <t>NF Nº 311217</t>
  </si>
  <si>
    <t>PAGTO 24.004</t>
  </si>
  <si>
    <t>543</t>
  </si>
  <si>
    <t>DOC TIT Nº 2014005486 (Parte)</t>
  </si>
  <si>
    <t xml:space="preserve">ADTOS SALARIAIS - FOLHA 11/2014         </t>
  </si>
  <si>
    <t>544</t>
  </si>
  <si>
    <t>NF Nº 19503</t>
  </si>
  <si>
    <t>545</t>
  </si>
  <si>
    <t>NF Nº 714</t>
  </si>
  <si>
    <t>546</t>
  </si>
  <si>
    <t>NF Nº 972768</t>
  </si>
  <si>
    <t>PAGTO 31.298</t>
  </si>
  <si>
    <t>547</t>
  </si>
  <si>
    <t>NF Nº 249608</t>
  </si>
  <si>
    <t>PAGTO 6.285</t>
  </si>
  <si>
    <t>548</t>
  </si>
  <si>
    <t>NF Nº 199</t>
  </si>
  <si>
    <t>PAGTO 32.105</t>
  </si>
  <si>
    <t>549</t>
  </si>
  <si>
    <t>TED 5.860</t>
  </si>
  <si>
    <t>550</t>
  </si>
  <si>
    <t>NF Nº 117624</t>
  </si>
  <si>
    <t>551</t>
  </si>
  <si>
    <t>NF Nº 120246</t>
  </si>
  <si>
    <t xml:space="preserve">SERVIÇOS DE SEGURANÇA </t>
  </si>
  <si>
    <t>PAGTO 47.852</t>
  </si>
  <si>
    <t>552</t>
  </si>
  <si>
    <t>NF Nº 202391</t>
  </si>
  <si>
    <t>PAGTO 7.464</t>
  </si>
  <si>
    <t>553</t>
  </si>
  <si>
    <t>FÉRIAS / ADTOS 13º - GRAÇA MARIA L. PEREIRA</t>
  </si>
  <si>
    <t>554</t>
  </si>
  <si>
    <t>DOC TIT Nº 2014005524 (Parte)</t>
  </si>
  <si>
    <t>17/11/14 - 10/12/14</t>
  </si>
  <si>
    <t>PAGTO 29.689 - DOC 4.972 - DOC 4.982</t>
  </si>
  <si>
    <t>555</t>
  </si>
  <si>
    <t>FATURA Nº 65</t>
  </si>
  <si>
    <t>556</t>
  </si>
  <si>
    <t>FATURA Nº 66</t>
  </si>
  <si>
    <t>557</t>
  </si>
  <si>
    <t>NF Nº 83852</t>
  </si>
  <si>
    <t>PAGTO 11.201</t>
  </si>
  <si>
    <t>558</t>
  </si>
  <si>
    <t>NF Nº 70391</t>
  </si>
  <si>
    <t>PAGOT 32.269</t>
  </si>
  <si>
    <t>559</t>
  </si>
  <si>
    <t>NF Nº 70393</t>
  </si>
  <si>
    <t>560</t>
  </si>
  <si>
    <t>561</t>
  </si>
  <si>
    <t>NF Nº 21405</t>
  </si>
  <si>
    <t>TED 32.278</t>
  </si>
  <si>
    <t>562</t>
  </si>
  <si>
    <t>NF Nº 66026</t>
  </si>
  <si>
    <t>PAGTO 9.985</t>
  </si>
  <si>
    <t>563</t>
  </si>
  <si>
    <t>NF Nº 171714</t>
  </si>
  <si>
    <t>TED 24.088</t>
  </si>
  <si>
    <t>564</t>
  </si>
  <si>
    <t>DOC TIT Nº 2014005570 (Parte)</t>
  </si>
  <si>
    <t>565</t>
  </si>
  <si>
    <t xml:space="preserve">RESCISÕES - SABRINA SAMPAIO DIAS        </t>
  </si>
  <si>
    <t>566</t>
  </si>
  <si>
    <t>NF Nº 13830</t>
  </si>
  <si>
    <t>BOLSAS DE ESTUDO</t>
  </si>
  <si>
    <t>PAGTO 13.962</t>
  </si>
  <si>
    <t>567</t>
  </si>
  <si>
    <t>NF Nº 2880</t>
  </si>
  <si>
    <t>568</t>
  </si>
  <si>
    <t>NF Nº 21407</t>
  </si>
  <si>
    <t>TED 27.235</t>
  </si>
  <si>
    <t>569</t>
  </si>
  <si>
    <t>NF Nº 2150</t>
  </si>
  <si>
    <t>PAGTO 29.852</t>
  </si>
  <si>
    <t>570</t>
  </si>
  <si>
    <t>NF Nº 64036</t>
  </si>
  <si>
    <t>PAGTO 44.059</t>
  </si>
  <si>
    <t>571</t>
  </si>
  <si>
    <t>DOC TIT Nº 309750 (Parte)</t>
  </si>
  <si>
    <t xml:space="preserve">CONTRIB. SINDICAL - TRAB. PÚBLICOS DA SAÚDE </t>
  </si>
  <si>
    <t>572</t>
  </si>
  <si>
    <t>DOC TIT Nº 2014001601 (Parte)</t>
  </si>
  <si>
    <t xml:space="preserve">ESTORNO PARCIAL CONT. SINDICAL ABR/14  </t>
  </si>
  <si>
    <t>573</t>
  </si>
  <si>
    <t>NF Nº 3378</t>
  </si>
  <si>
    <t xml:space="preserve">SERV. MANUT. EM GERAL </t>
  </si>
  <si>
    <t>PAGTO 63.600</t>
  </si>
  <si>
    <t>574</t>
  </si>
  <si>
    <t>NF Nº 240376</t>
  </si>
  <si>
    <t>PAGTO 63.602</t>
  </si>
  <si>
    <t>575</t>
  </si>
  <si>
    <t>FATURA Nº 331232073 (Parte)</t>
  </si>
  <si>
    <t>PAGTO 18.123 - TRF 71.202</t>
  </si>
  <si>
    <t>576</t>
  </si>
  <si>
    <t>577</t>
  </si>
  <si>
    <t>FÉRIAS / ADTOS 13º - RITA DE CASSIA M. ROCHA</t>
  </si>
  <si>
    <t>578</t>
  </si>
  <si>
    <t>NF Nº 152</t>
  </si>
  <si>
    <t>PAGTO 31.299</t>
  </si>
  <si>
    <t>579</t>
  </si>
  <si>
    <t>NF Nº 8903</t>
  </si>
  <si>
    <t>PAGTO 24.094</t>
  </si>
  <si>
    <t>580</t>
  </si>
  <si>
    <t>NF Nº 313124</t>
  </si>
  <si>
    <t>PAGTO 5.868</t>
  </si>
  <si>
    <t>581</t>
  </si>
  <si>
    <t>DOC TIT Nº 2014005612 (Parte)</t>
  </si>
  <si>
    <t>CONTRIBUIÇÃO SINDICAL - FOLHA 10/2014</t>
  </si>
  <si>
    <t>582</t>
  </si>
  <si>
    <t>NF Nº 16737</t>
  </si>
  <si>
    <t>583</t>
  </si>
  <si>
    <t>NF Nº 16738</t>
  </si>
  <si>
    <t>584</t>
  </si>
  <si>
    <t>NF Nº 203</t>
  </si>
  <si>
    <t>TED 5.609</t>
  </si>
  <si>
    <t>585</t>
  </si>
  <si>
    <t>NF Nº 664</t>
  </si>
  <si>
    <t>PAGTO 27.238</t>
  </si>
  <si>
    <t>586</t>
  </si>
  <si>
    <t>FGTS RESCISÓRIA - SABRINA SAMPAIO DIAS</t>
  </si>
  <si>
    <t>587</t>
  </si>
  <si>
    <t>DOC TIT Nº 2014005674 (Parte)</t>
  </si>
  <si>
    <t xml:space="preserve">EMPRÉSTIMO EM FOLHA - FOLHA 11/2014     </t>
  </si>
  <si>
    <t>588</t>
  </si>
  <si>
    <t>DRH 2569/2014 (Parte)</t>
  </si>
  <si>
    <t xml:space="preserve">SALÁRIOS - FOLHA 11/2014                </t>
  </si>
  <si>
    <t xml:space="preserve">28/11/14 - 08/12/14 </t>
  </si>
  <si>
    <t xml:space="preserve">PAGTO 29.683 - PAGTO 29.689 </t>
  </si>
  <si>
    <t>589</t>
  </si>
  <si>
    <t>DOC TIT Nº 2014005715 (Parte)</t>
  </si>
  <si>
    <t xml:space="preserve">COTA SICREDI - FOLHA 11/2014        </t>
  </si>
  <si>
    <t>590</t>
  </si>
  <si>
    <t>DOC TIT Nº 2014005687 (Parte)</t>
  </si>
  <si>
    <t>591</t>
  </si>
  <si>
    <t>DOC TIT Nº 2014005719 (Parte)</t>
  </si>
  <si>
    <t>592</t>
  </si>
  <si>
    <t xml:space="preserve">RECIBO </t>
  </si>
  <si>
    <t>PAGTO 18.596</t>
  </si>
  <si>
    <t>593</t>
  </si>
  <si>
    <t xml:space="preserve">PENSÕES ALIMENTÍCIAS - ELAINE CRISTINA FOLGATI    </t>
  </si>
  <si>
    <t>594</t>
  </si>
  <si>
    <t>595</t>
  </si>
  <si>
    <t>596</t>
  </si>
  <si>
    <t>597</t>
  </si>
  <si>
    <t>598</t>
  </si>
  <si>
    <t>TED 56.249</t>
  </si>
  <si>
    <t>599</t>
  </si>
  <si>
    <t>CH 850.009</t>
  </si>
  <si>
    <t>600</t>
  </si>
  <si>
    <t>TED 18.597</t>
  </si>
  <si>
    <t>601</t>
  </si>
  <si>
    <t>FÉRIAS / ADTOS 13º - ALAN DOS SANTOS SILVA</t>
  </si>
  <si>
    <t>602</t>
  </si>
  <si>
    <t>FÉRIAS / ADTOS 13º - ANDREA REGINA DE CAMARGO BALA</t>
  </si>
  <si>
    <t>603</t>
  </si>
  <si>
    <t>FÉRIAS / ADTOS 13º - DILSON FERREIRA BARRENCE</t>
  </si>
  <si>
    <t>604</t>
  </si>
  <si>
    <t>FÉRIAS / ADTOS 13º - EDMILSON DUTRA LEITE</t>
  </si>
  <si>
    <t>605</t>
  </si>
  <si>
    <t>FÉRIAS / ADTOS 13º - EVERALDO FELIX DE LIMA</t>
  </si>
  <si>
    <t>606</t>
  </si>
  <si>
    <t>FÉRIAS / ADTOS 13º - JULIO CESAR BARBOSA DA FONSECA</t>
  </si>
  <si>
    <t>607</t>
  </si>
  <si>
    <t>608</t>
  </si>
  <si>
    <t>DOC TIT Nº 2014005664 (Parte)</t>
  </si>
  <si>
    <t>609</t>
  </si>
  <si>
    <t xml:space="preserve">AUXÍLIO TRANSPORTE                      </t>
  </si>
  <si>
    <t>DOC 56.249</t>
  </si>
  <si>
    <t>610</t>
  </si>
  <si>
    <t>611</t>
  </si>
  <si>
    <t>612</t>
  </si>
  <si>
    <t>CH 850.007</t>
  </si>
  <si>
    <t>613</t>
  </si>
  <si>
    <t>CH 850.008</t>
  </si>
  <si>
    <t>614</t>
  </si>
  <si>
    <t xml:space="preserve">RESCISÕES - BEATRIZ PEREIRA HEITOR    </t>
  </si>
  <si>
    <t>615</t>
  </si>
  <si>
    <t>RESCISÕES - FRANCISCO PAULO PINTO NETO</t>
  </si>
  <si>
    <t>616</t>
  </si>
  <si>
    <t>RESCISÕES - IDELZE MARIA DO A. GONÇALVES</t>
  </si>
  <si>
    <t>617</t>
  </si>
  <si>
    <t>RESCISÕES - VANESSA CAROLINE S. PAIXÃO</t>
  </si>
  <si>
    <t>618</t>
  </si>
  <si>
    <t xml:space="preserve">FÉRIAS / ADTOS 13º - FLAVIO FRANCISCO DE SOUZA JR  </t>
  </si>
  <si>
    <t>619</t>
  </si>
  <si>
    <t>FÉRIAS / ADTOS 13º - ISABEL CRISTINA DA S. YOYO</t>
  </si>
  <si>
    <t>620</t>
  </si>
  <si>
    <t>FÉRIAS / ADTOS 13º - VALERIA DINI LEITE</t>
  </si>
  <si>
    <t>621</t>
  </si>
  <si>
    <t>RESCISÕES COMPL. - FRANCISCO PAULO P. NETO</t>
  </si>
  <si>
    <t>622</t>
  </si>
  <si>
    <t xml:space="preserve">RESCISÕES COMPL .- VANESSA CAROLINE S. PAIXÃO  </t>
  </si>
  <si>
    <t>623</t>
  </si>
  <si>
    <t>FATURA Nº 5119</t>
  </si>
  <si>
    <t>TED 63.616</t>
  </si>
  <si>
    <t>624</t>
  </si>
  <si>
    <t>NF Nº 70942</t>
  </si>
  <si>
    <t>PAGTO 27.230</t>
  </si>
  <si>
    <t>625</t>
  </si>
  <si>
    <t>626</t>
  </si>
  <si>
    <t>627</t>
  </si>
  <si>
    <t>628</t>
  </si>
  <si>
    <t>629</t>
  </si>
  <si>
    <t>COMP. DE FOLHA - 11/2014 - ANA CRISTINA V. BEVILACQUA</t>
  </si>
  <si>
    <t>630</t>
  </si>
  <si>
    <t>COMP. DE FOLHA - 11/2014 - EMERSON TOSHIO KOBAIYASHI</t>
  </si>
  <si>
    <t>631</t>
  </si>
  <si>
    <t>COMP. DE FOLHA - 11/2014 - GRACINDA R. TSUKIMOTO</t>
  </si>
  <si>
    <t>632</t>
  </si>
  <si>
    <t>COMP. DE FOLHA - 11/2014 - JACQUELINE F. H. MARIANO</t>
  </si>
  <si>
    <t>633</t>
  </si>
  <si>
    <t>COMP. DE FOLHA - 11/2014 - KATIA M. DE B. PACHECO</t>
  </si>
  <si>
    <t>634</t>
  </si>
  <si>
    <t>COMP. DE FOLHA - 11/2014 - MARIA CECILIA DOS S. MOREIRA</t>
  </si>
  <si>
    <t>635</t>
  </si>
  <si>
    <t>COMP. DE FOLHA - 11/2014 - VERA LUCIA RODRIGUES ALVES</t>
  </si>
  <si>
    <t>636</t>
  </si>
  <si>
    <t>COMP. DE FOLHA - 11/2014 - CARMEN SILVIA FIGLIOLIA</t>
  </si>
  <si>
    <t>637</t>
  </si>
  <si>
    <t>COMP. DE FOLHA - 11/2014 - ANA LUCIA M. DA SILVA</t>
  </si>
  <si>
    <t>638</t>
  </si>
  <si>
    <t>COMP. DE FOLHA - 11/2014 - DENISE R. TSUKIMOTO</t>
  </si>
  <si>
    <t>639</t>
  </si>
  <si>
    <t>COMP. DE FOLHA - 11/2014 - HELOISA MOREIRA MONROY</t>
  </si>
  <si>
    <t>640</t>
  </si>
  <si>
    <t>COMP. DE FOLHA - 11/2014 - MARIA HELENA D. GUEDES</t>
  </si>
  <si>
    <t>641</t>
  </si>
  <si>
    <t>COMP. DE FOLHA - 11/2014 - VALERIA DINI LEITE</t>
  </si>
  <si>
    <t>642</t>
  </si>
  <si>
    <t>COMP. DE FOLHA - 11/2014 - ANDREA TOBO</t>
  </si>
  <si>
    <t>643</t>
  </si>
  <si>
    <t>COMP. DE FOLHA - 11/2014 - CARLOS ALEXANDRINO BRITO JR</t>
  </si>
  <si>
    <t>644</t>
  </si>
  <si>
    <t>COMP. DE FOLHA - 11/2014 - DAÍ LING</t>
  </si>
  <si>
    <t>645</t>
  </si>
  <si>
    <t>COMP. DE FOLHA - 11/2014 - EDUARDO FREIRE DE OLIVEIRA</t>
  </si>
  <si>
    <t>646</t>
  </si>
  <si>
    <t>COMP. DE FOLHA - 11/2014 - LIVIA MARIA DOS S. SABBAG</t>
  </si>
  <si>
    <t>647</t>
  </si>
  <si>
    <t>COMP. DE FOLHA - 11/2014 - LUIZ FERNANDO R. DE ABREU</t>
  </si>
  <si>
    <t>648</t>
  </si>
  <si>
    <t>COMP. DE FOLHA - 11/2014 - MARCELLO SANTOS PINHEIRO</t>
  </si>
  <si>
    <t>649</t>
  </si>
  <si>
    <t>COMP. DE FOLHA - 11/2014 - NEUZA SAYURI HABU</t>
  </si>
  <si>
    <t>650</t>
  </si>
  <si>
    <t>COMP. DE FOLHA - 11/2014 - ROBERTO DEL V. ABI RACHED</t>
  </si>
  <si>
    <t>651</t>
  </si>
  <si>
    <t>COMP. DE FOLHA - 11/2014 - MARGARIDA HARUMI MIYAZAKI</t>
  </si>
  <si>
    <t>652</t>
  </si>
  <si>
    <t>COMP. DE FOLHA - 11/2014 - DONALDO JORGE FILHO</t>
  </si>
  <si>
    <t>653</t>
  </si>
  <si>
    <t>NF Nº 16925</t>
  </si>
  <si>
    <t>PAGTO 32.114</t>
  </si>
  <si>
    <t>654</t>
  </si>
  <si>
    <t>NF Nº 16926</t>
  </si>
  <si>
    <t>655</t>
  </si>
  <si>
    <t>656</t>
  </si>
  <si>
    <t>657</t>
  </si>
  <si>
    <t xml:space="preserve">IRRF PJ                  </t>
  </si>
  <si>
    <t>658</t>
  </si>
  <si>
    <t>659</t>
  </si>
  <si>
    <t xml:space="preserve">IRRF PJ                    </t>
  </si>
  <si>
    <t>660</t>
  </si>
  <si>
    <t xml:space="preserve">IRRF FÉRIAS - FOLHA 11/2014             </t>
  </si>
  <si>
    <t>661</t>
  </si>
  <si>
    <t xml:space="preserve">IRRF SALÁRIOS - FOLHA 11/2014           </t>
  </si>
  <si>
    <t>662</t>
  </si>
  <si>
    <t xml:space="preserve">INSS PF                  </t>
  </si>
  <si>
    <t>663</t>
  </si>
  <si>
    <t>664</t>
  </si>
  <si>
    <t>INSS EMPREGADOS - FOLHA 11/2014</t>
  </si>
  <si>
    <t>665</t>
  </si>
  <si>
    <t>INSS EMPREGADOS - 13º SALÁRIO</t>
  </si>
  <si>
    <t>666</t>
  </si>
  <si>
    <t>NF Nº 602</t>
  </si>
  <si>
    <t>PAGTO 5.867</t>
  </si>
  <si>
    <t>667</t>
  </si>
  <si>
    <t xml:space="preserve">FGTS - FOLHA 11/2014                   </t>
  </si>
  <si>
    <t>668</t>
  </si>
  <si>
    <t>NF Nº 75448</t>
  </si>
  <si>
    <t>PAGTO 44.058</t>
  </si>
  <si>
    <t>669</t>
  </si>
  <si>
    <t>NF Nº 4319</t>
  </si>
  <si>
    <t>PAGTO 22.743</t>
  </si>
  <si>
    <t>670</t>
  </si>
  <si>
    <t>NF Nº 174</t>
  </si>
  <si>
    <t>EVENTOS, BUFFETS E SIMILARES</t>
  </si>
  <si>
    <t>PAGTO 9.515</t>
  </si>
  <si>
    <t>671</t>
  </si>
  <si>
    <t>NF Nº 132</t>
  </si>
  <si>
    <t>672</t>
  </si>
  <si>
    <t>673</t>
  </si>
  <si>
    <t>DOC TIT Nº 2014005827 (Parte)</t>
  </si>
  <si>
    <t xml:space="preserve">MENSALIDADE SINDICAL - FOLHA 11/2014    </t>
  </si>
  <si>
    <t>674</t>
  </si>
  <si>
    <t>DOC TIT Nº 2014005829 (Parte)</t>
  </si>
  <si>
    <t>MENSALIDADE SINDICAL - COMPL - FOLHA 11/2014</t>
  </si>
  <si>
    <t>675</t>
  </si>
  <si>
    <t>676</t>
  </si>
  <si>
    <t xml:space="preserve">FGTS RESCISÓRIA   </t>
  </si>
  <si>
    <t>677</t>
  </si>
  <si>
    <t>NF Nº 323</t>
  </si>
  <si>
    <t>PAGTO 20.031</t>
  </si>
  <si>
    <t>678</t>
  </si>
  <si>
    <t>DOC TIT Nº 2014005709 (Parte)</t>
  </si>
  <si>
    <t>679</t>
  </si>
  <si>
    <t>680</t>
  </si>
  <si>
    <t>DOC TIT Nº 2014005677 (Parte)</t>
  </si>
  <si>
    <t>681</t>
  </si>
  <si>
    <t>DOC TIT Nº 2014005692 (Parte)</t>
  </si>
  <si>
    <t>682</t>
  </si>
  <si>
    <t xml:space="preserve">RESCISÕES - SUZANA BLECKMANN REIS      </t>
  </si>
  <si>
    <t>683</t>
  </si>
  <si>
    <t>NF Nº 5087</t>
  </si>
  <si>
    <t>PAGTO 24.087</t>
  </si>
  <si>
    <t>684</t>
  </si>
  <si>
    <t>DOC TIT Nº 2014005893 (Parte)</t>
  </si>
  <si>
    <t xml:space="preserve">ADTO VALES TRANSPORTE - FOLHA 12/2014 </t>
  </si>
  <si>
    <t>685</t>
  </si>
  <si>
    <t>NF Nº 59</t>
  </si>
  <si>
    <t>PAGTO 5.724</t>
  </si>
  <si>
    <t>686</t>
  </si>
  <si>
    <t>NF Nº 2003</t>
  </si>
  <si>
    <t>687</t>
  </si>
  <si>
    <t>DOC TIT Nº 2014005899 (Parte)</t>
  </si>
  <si>
    <t>ADTO VALES TRANSPORTE - FOLHA 12/2014</t>
  </si>
  <si>
    <t>688</t>
  </si>
  <si>
    <t>RESCISÕES - LUZIA VALDEREZ B. DA SILVA</t>
  </si>
  <si>
    <t>689</t>
  </si>
  <si>
    <t>NF Nº 134</t>
  </si>
  <si>
    <t>TED 31.443</t>
  </si>
  <si>
    <t>690</t>
  </si>
  <si>
    <t>ND Nº 14675</t>
  </si>
  <si>
    <t>691</t>
  </si>
  <si>
    <t>FATURA Nº 640</t>
  </si>
  <si>
    <t>TED 5.879</t>
  </si>
  <si>
    <t>692</t>
  </si>
  <si>
    <t>TED 6.286</t>
  </si>
  <si>
    <t>693</t>
  </si>
  <si>
    <t>694</t>
  </si>
  <si>
    <t>FGTS RESCISÓRIA - SUZANA BLECKMANN REIS</t>
  </si>
  <si>
    <t>695</t>
  </si>
  <si>
    <t>DOC TIT Nº 2014006015 (Parte)</t>
  </si>
  <si>
    <t xml:space="preserve">ADTO VALES TRANSPORTE - FOLHA 12/2014   </t>
  </si>
  <si>
    <t>12/12/14 - 23/12/14</t>
  </si>
  <si>
    <t>PAGTO 29.689 - DOC 3.592</t>
  </si>
  <si>
    <t>696</t>
  </si>
  <si>
    <t>DOC TIT Nº 2014006022 (Parte)</t>
  </si>
  <si>
    <t xml:space="preserve">ADTOS SALARIAIS - FOLHA 12/2014         </t>
  </si>
  <si>
    <t>697</t>
  </si>
  <si>
    <t>CH 850.010</t>
  </si>
  <si>
    <t>698</t>
  </si>
  <si>
    <t xml:space="preserve">FÉRIAS / ADTOS 13º - ANDREA TOBO       </t>
  </si>
  <si>
    <t>699</t>
  </si>
  <si>
    <t xml:space="preserve">FÉRIAS / ADTOS 13º - CARLA CARDILLO   </t>
  </si>
  <si>
    <t>700</t>
  </si>
  <si>
    <t>FÉRIAS / ADTOS 13º - EDUARDO AUGUSTO MATIAS</t>
  </si>
  <si>
    <t>701</t>
  </si>
  <si>
    <t>FÉRIAS / ADTOS 13º - EFRAIM ALVES MIDOES</t>
  </si>
  <si>
    <t>702</t>
  </si>
  <si>
    <t>FÉRIAS / ADTOS 13º - IVANILDO EUGENIO SOARES</t>
  </si>
  <si>
    <t>703</t>
  </si>
  <si>
    <t xml:space="preserve">FÉRIAS / ADTOS 13º - KLEBER COSTA       </t>
  </si>
  <si>
    <t>704</t>
  </si>
  <si>
    <t>FÉRIAS / ADTOS 13º - LUCIANE DA CONCEIÇÃO FERNANDES</t>
  </si>
  <si>
    <t>705</t>
  </si>
  <si>
    <t>FÉRIAS / ADTOS 13º - THAIS SUNTACHI RODRIGUES</t>
  </si>
  <si>
    <t>706</t>
  </si>
  <si>
    <t>FÉRIAS / ADTOS 13º - MIRIAM KAWAMURA</t>
  </si>
  <si>
    <t>PAGTO 29.8686</t>
  </si>
  <si>
    <t>707</t>
  </si>
  <si>
    <t>FÉRIAS / ADTOS 13º - TANIA MAIO M. GIMENEZ</t>
  </si>
  <si>
    <t>708</t>
  </si>
  <si>
    <t>709</t>
  </si>
  <si>
    <t xml:space="preserve">FGTS RESCISÓRIA      </t>
  </si>
  <si>
    <t>710</t>
  </si>
  <si>
    <t>DRH 2768/2014 (Parte)</t>
  </si>
  <si>
    <t xml:space="preserve">13º SALÁRIO           </t>
  </si>
  <si>
    <t>711</t>
  </si>
  <si>
    <t>NF Nº 5609</t>
  </si>
  <si>
    <t>PAGTO 9.643</t>
  </si>
  <si>
    <t>712</t>
  </si>
  <si>
    <t>PAGTO 20.032</t>
  </si>
  <si>
    <t>713</t>
  </si>
  <si>
    <t>DOC 20.033</t>
  </si>
  <si>
    <t>714</t>
  </si>
  <si>
    <t>715</t>
  </si>
  <si>
    <t>CH 850.013</t>
  </si>
  <si>
    <t>716</t>
  </si>
  <si>
    <t>717</t>
  </si>
  <si>
    <t>FÉRIAS / ADTOS 13º - CAMILA PINHEIRO BARBIERI</t>
  </si>
  <si>
    <t>718</t>
  </si>
  <si>
    <t>FÉRIAS / ADTOS 13º - DANIEL PEDROZO DA SILVA</t>
  </si>
  <si>
    <t>719</t>
  </si>
  <si>
    <t>720</t>
  </si>
  <si>
    <t>FÉRIAS / ADTOS 13º - JOÃO CARLOS P. FINZI</t>
  </si>
  <si>
    <t>721</t>
  </si>
  <si>
    <t>FÉRIAS / ADTOS 13º - KATIA MAEDA K. SAKAMOTO</t>
  </si>
  <si>
    <t>722</t>
  </si>
  <si>
    <t>723</t>
  </si>
  <si>
    <t>724</t>
  </si>
  <si>
    <t>FÉRIAS / ADTOS 13º - MARIANA MIRANDA VALIM</t>
  </si>
  <si>
    <t>725</t>
  </si>
  <si>
    <t>FÉRIAS / ADTOS 13º - MARISA ALVES LIMA</t>
  </si>
  <si>
    <t>726</t>
  </si>
  <si>
    <t>FÉRIAS / ADTOS 13º - NATALI NASCIMENTO FAGUNDES</t>
  </si>
  <si>
    <t>727</t>
  </si>
  <si>
    <t>728</t>
  </si>
  <si>
    <t>729</t>
  </si>
  <si>
    <t xml:space="preserve">FÉRIAS / ADTOS 13º - REGINA MARIA DE SENA MELO </t>
  </si>
  <si>
    <t>730</t>
  </si>
  <si>
    <t>FÉRIAS / ADTOS 13º - ROSIMEIRE ALVES DE AMORIM</t>
  </si>
  <si>
    <t>731</t>
  </si>
  <si>
    <t>FÉRIAS / ADTOS 13º - TALITA MARQUES C. BUMIRGH</t>
  </si>
  <si>
    <t>732</t>
  </si>
  <si>
    <t>FÉRIAS / ADTOS 13º - THAIS LOURENÇO OBST AKIHO</t>
  </si>
  <si>
    <t>733</t>
  </si>
  <si>
    <t xml:space="preserve">FÉRIAS / ADTOS 13º - ELISABETH REGINA B. GOMES  </t>
  </si>
  <si>
    <t>734</t>
  </si>
  <si>
    <t>FÉRIAS / ADTOS 13º - GIZELIA BISERRA QUARESMA</t>
  </si>
  <si>
    <t>735</t>
  </si>
  <si>
    <t xml:space="preserve">FÉRIAS / ADTOS 13º - JACQUELINE FATIMA H. MARIANO   </t>
  </si>
  <si>
    <t>736</t>
  </si>
  <si>
    <t>FÉRIAS / ADTOS 13º - JEANE CINTRA P. DE VASCONCELOS</t>
  </si>
  <si>
    <t>737</t>
  </si>
  <si>
    <t xml:space="preserve">FÉRIAS / ADTOS 13º - LUCIANO DE JESUS PEDROSO  </t>
  </si>
  <si>
    <t>738</t>
  </si>
  <si>
    <t>FÉRIAS / ADTOS 13º - MARCO AURELIO DE OLIVEIRA</t>
  </si>
  <si>
    <t>739</t>
  </si>
  <si>
    <t xml:space="preserve">FÉRIAS / ADTOS 13º - MARIA ANTONIA DA SILVA  </t>
  </si>
  <si>
    <t>740</t>
  </si>
  <si>
    <t xml:space="preserve">FÉRIAS / ADTOS 13º - MARIA HELENA D. GUEDES   </t>
  </si>
  <si>
    <t>741</t>
  </si>
  <si>
    <t xml:space="preserve">FÉRIAS / ADTOS 13º - MARIA INES P. LOURENÇÃO  </t>
  </si>
  <si>
    <t>742</t>
  </si>
  <si>
    <t xml:space="preserve">FÉRIAS / ADTOS 13º - MARLI KIYOKO F. WATANABE   </t>
  </si>
  <si>
    <t>743</t>
  </si>
  <si>
    <t xml:space="preserve">FÉRIAS / ADTOS 13º - TATIANA DA COSTA OLIVEIRA  </t>
  </si>
  <si>
    <t>744</t>
  </si>
  <si>
    <t>745</t>
  </si>
  <si>
    <t>FÉRIAS / ADTOS 13º - ANA FLAVIA DE S. REZENDE</t>
  </si>
  <si>
    <t>746</t>
  </si>
  <si>
    <t>FÉRIAS / ADTOS 13º - ANDREA DE OLIVEIRA PRATES</t>
  </si>
  <si>
    <t>747</t>
  </si>
  <si>
    <t>DOC TIT Nº 2014006302 (Parte)</t>
  </si>
  <si>
    <t>EMPRÉSTIMO EM FOLHA - FOLHA 12/2014</t>
  </si>
  <si>
    <t>748</t>
  </si>
  <si>
    <t>DRH 2835/2014 (Parte)</t>
  </si>
  <si>
    <t>SALÁRIOS - FOLHA 12/2014</t>
  </si>
  <si>
    <t>749</t>
  </si>
  <si>
    <t>PAGTO 9.644</t>
  </si>
  <si>
    <t>750</t>
  </si>
  <si>
    <t>DOC 9.645</t>
  </si>
  <si>
    <t>751</t>
  </si>
  <si>
    <t>752</t>
  </si>
  <si>
    <t>753</t>
  </si>
  <si>
    <t>754</t>
  </si>
  <si>
    <t>755</t>
  </si>
  <si>
    <t>756</t>
  </si>
  <si>
    <t>TED 31.440</t>
  </si>
  <si>
    <t>757</t>
  </si>
  <si>
    <t xml:space="preserve">SERVIÇOS NA ÁREA DE SAÚDE </t>
  </si>
  <si>
    <t>758</t>
  </si>
  <si>
    <t>DOC TIT Nº 2014006295 (Parte)</t>
  </si>
  <si>
    <t xml:space="preserve">EMPRÉSTIMO EM FOLHA - FOLHA 12/2014     </t>
  </si>
  <si>
    <t>759</t>
  </si>
  <si>
    <t>CH 850.014</t>
  </si>
  <si>
    <t>760</t>
  </si>
  <si>
    <t>CH 850.015</t>
  </si>
  <si>
    <t>761</t>
  </si>
  <si>
    <t>CH 850.016</t>
  </si>
  <si>
    <t>** Por ordem cronologica de emissão de Nota Fiscal</t>
  </si>
  <si>
    <t>TOTAL DAS DESPESAS</t>
  </si>
  <si>
    <t>RECURSOS DO TERMO ADITIVO</t>
  </si>
  <si>
    <t>JUROS DE APLICAÇÃO FINANCEIRA</t>
  </si>
  <si>
    <t>TOTAL DO REPASSE (TA + JUROS)</t>
  </si>
  <si>
    <t>RECURSOS PRÓPRIOS</t>
  </si>
  <si>
    <t xml:space="preserve">DECLARAMOS, NA QUALIDADE DE RESPONSÁVEIS PELA ENTIDADE BENEFICIÁRIA, SOB PENA DA LEI, QUE A DOCUMENTAÇÃO SUPRA RELACIONADA, COMPROVA A </t>
  </si>
  <si>
    <t>EXATA APLICAÇÃO DOS RECURSOS RECEBIDOS PARA OS FINS INDICADOS.</t>
  </si>
  <si>
    <t>Local:  São Paulo</t>
  </si>
  <si>
    <t>RESPONSÁVEIS PELA ELABORAÇÃO</t>
  </si>
  <si>
    <t>Data: 05/09/17</t>
  </si>
  <si>
    <t>NOME: MARCUS CESAR MONGOLD</t>
  </si>
  <si>
    <t>ASSINATURA: ___________________________________</t>
  </si>
  <si>
    <t>NOME: AMARO ANGRISANO</t>
  </si>
  <si>
    <t>RESPONSÁVEIS PELA ENTIDADE</t>
  </si>
  <si>
    <t>NOME: PROF. DR. FLÁVIO FAVA DE MORAES</t>
  </si>
  <si>
    <t>EXERCÍCIO 2015</t>
  </si>
  <si>
    <r>
      <t>DATA DE RECEBIMENTO DOS RECURSOS:</t>
    </r>
    <r>
      <rPr>
        <sz val="11"/>
        <color indexed="8"/>
        <rFont val="Calibri"/>
        <family val="2"/>
      </rPr>
      <t xml:space="preserve"> 27/01/15</t>
    </r>
  </si>
  <si>
    <r>
      <t>O Prof. Dr. Flavio Fava de Moraes, na qualidade de representante da Fundação Faculdade de Medicina,</t>
    </r>
    <r>
      <rPr>
        <sz val="11"/>
        <rFont val="Calibri"/>
        <family val="2"/>
      </rPr>
      <t xml:space="preserve"> vem indicar, na forma abaixo detalhada a documentação comprovadora da aplicação dos recursos recebidos da Secretaria de Estado da Saúde, através do Convênio nº 1194/2014, e data de assinatura 25/07/2014, na importância de R$ 1.820.000,00 (Hum milhão oitocentos e vinte mil reais), recursos estes destinados a Despesas com Custeio para execução do Projeto de Atendimento Ambulatorial e Programa de Tratamento Intensivo de Paciente em Reabilitação Física, contabilizado nos livros diários nº 1070, 1078, 1090 e 1117, páginas nº 25.489, 27.932, 31.768 e 40.185</t>
    </r>
  </si>
  <si>
    <t>NF Nº 542</t>
  </si>
  <si>
    <t>DOC 3.714</t>
  </si>
  <si>
    <t>NF Nº 78469 (Parte)</t>
  </si>
  <si>
    <t>FATURA Nº 5078</t>
  </si>
  <si>
    <t>TED 20.968</t>
  </si>
  <si>
    <t>NF Nº 35722</t>
  </si>
  <si>
    <t>DOC 19.695</t>
  </si>
  <si>
    <t>NF Nº 19676</t>
  </si>
  <si>
    <t>PAGTO 7.277</t>
  </si>
  <si>
    <t xml:space="preserve">RESCISÕES COMPL. - SABRINA SAMPAIO DIAS        </t>
  </si>
  <si>
    <t xml:space="preserve">RESCISÕES COMPL. - SABRINA SAMPAIO DIAS       </t>
  </si>
  <si>
    <t>NF Nº 596778 (Parte)</t>
  </si>
  <si>
    <t xml:space="preserve">CESTAS BÁSICAS - FOLHA 12/2014     </t>
  </si>
  <si>
    <t>02/01/15 - 06/01/15 - 09/01/15</t>
  </si>
  <si>
    <t>PAGTO 29.690  - DOC 3.444 - TRF 71.202</t>
  </si>
  <si>
    <t>NF Nº 723</t>
  </si>
  <si>
    <t>PAGTO 15.880</t>
  </si>
  <si>
    <t>NF Nº 64477</t>
  </si>
  <si>
    <t>PAGTO 13.548</t>
  </si>
  <si>
    <t>NF Nº 70991</t>
  </si>
  <si>
    <t>PAGTO 13.559</t>
  </si>
  <si>
    <t>NF Nº 26955</t>
  </si>
  <si>
    <t>SERVIÇOS DE TERCEIROS</t>
  </si>
  <si>
    <t>PAGTO 14.502</t>
  </si>
  <si>
    <t>NF Nº 978945 (Parte)</t>
  </si>
  <si>
    <t xml:space="preserve">VALES REFEIÇÃO - FOLHA 12/2014           </t>
  </si>
  <si>
    <t>02/01/15 - 20/01/15</t>
  </si>
  <si>
    <t>NF Nº 3895</t>
  </si>
  <si>
    <t>PAGTO 13.547</t>
  </si>
  <si>
    <t>NF Nº 21515</t>
  </si>
  <si>
    <t>TED 13.549</t>
  </si>
  <si>
    <t>NF Nº 74738</t>
  </si>
  <si>
    <t>TED 13.560</t>
  </si>
  <si>
    <t>NF Nº 4</t>
  </si>
  <si>
    <t>PAGTO 14.503</t>
  </si>
  <si>
    <t>NF Nº 221</t>
  </si>
  <si>
    <t>TED 3.475</t>
  </si>
  <si>
    <t>NF Nº 64674</t>
  </si>
  <si>
    <t>PAGTO 6.406</t>
  </si>
  <si>
    <t>FÉRIAS / ADTOS 13º - ADILSON GONÇALVES</t>
  </si>
  <si>
    <t>FÉRIAS / ADTOS 13º - CARMEN SILVIA FIGLIOLIA</t>
  </si>
  <si>
    <t>FATURA Nº 1407</t>
  </si>
  <si>
    <t>NF Nº 123 (Parte)</t>
  </si>
  <si>
    <t>DISTRIBUIÇÃO DE CESTAS BÁSICAS - FOLHA 12/2014</t>
  </si>
  <si>
    <t>NF Nº 121666</t>
  </si>
  <si>
    <t xml:space="preserve">SERVIÇOS DE SEGURANÇA        </t>
  </si>
  <si>
    <t>PAGTO 21.865</t>
  </si>
  <si>
    <t xml:space="preserve">RESCISÕES COMPL. - LUZIA V. BEZERRA DA SILVA </t>
  </si>
  <si>
    <t>RESCISÕES COMPL. - LUZIA VALDEREZ B. DA SILVA</t>
  </si>
  <si>
    <t>NF Nº 14903</t>
  </si>
  <si>
    <t>PAGTO 26.421</t>
  </si>
  <si>
    <t>NF Nº 71537</t>
  </si>
  <si>
    <t>PAGTO 25.032</t>
  </si>
  <si>
    <t>NF Nº 4796</t>
  </si>
  <si>
    <t>PAGTO 6.405</t>
  </si>
  <si>
    <t>NF Nº 772</t>
  </si>
  <si>
    <t>PAGTO 4.627</t>
  </si>
  <si>
    <t>NF Nº 14080</t>
  </si>
  <si>
    <t>PAGTO 26.422</t>
  </si>
  <si>
    <t>NF Nº 25</t>
  </si>
  <si>
    <t>NF Nº 6388</t>
  </si>
  <si>
    <t>DOC 13.560</t>
  </si>
  <si>
    <t>NF Nº 104</t>
  </si>
  <si>
    <t>TED 6.407</t>
  </si>
  <si>
    <t>NF Nº 1421</t>
  </si>
  <si>
    <t>VARRIÇÃO, INCINERAÇÃO, REM. SER. LIMPEZA</t>
  </si>
  <si>
    <t>PAGTO 30.791</t>
  </si>
  <si>
    <t>NF Nº 93</t>
  </si>
  <si>
    <t xml:space="preserve">UNIFORMES E ACESSÓRIOS                  </t>
  </si>
  <si>
    <t>NF Nº 507</t>
  </si>
  <si>
    <t>NF Nº 17368</t>
  </si>
  <si>
    <t>PAGTO 25.035</t>
  </si>
  <si>
    <t>NF Nº 17369</t>
  </si>
  <si>
    <t>NF Nº 75464</t>
  </si>
  <si>
    <t>TED 6.062</t>
  </si>
  <si>
    <t>NF Nº 3434</t>
  </si>
  <si>
    <t>PAGTO 18.749</t>
  </si>
  <si>
    <t>RESCISÕES COMPL. - MARIA DAS GRAÇAS A. DOS SANTOS</t>
  </si>
  <si>
    <t>NF Nº 551</t>
  </si>
  <si>
    <t>TED 5.326</t>
  </si>
  <si>
    <t>NF Nº 11372</t>
  </si>
  <si>
    <t>TED 4.021</t>
  </si>
  <si>
    <t>NF Nº 318612</t>
  </si>
  <si>
    <t>PAGTO 13.989</t>
  </si>
  <si>
    <t>NF Nº 612527 (Parte)</t>
  </si>
  <si>
    <t xml:space="preserve">CESTAS BÁSICAS - FOLHA 01/2015          </t>
  </si>
  <si>
    <t>30/01/15 - 26/02/15</t>
  </si>
  <si>
    <t>PAGTO 29.690 - DOC CRED 3.324</t>
  </si>
  <si>
    <t>DOC TIT Nº 2014006240 (Parte)</t>
  </si>
  <si>
    <t xml:space="preserve">CONTRIBUIÇÃO SINDICAL - FOLHA 11/2014   </t>
  </si>
  <si>
    <t>NF Nº 26958</t>
  </si>
  <si>
    <t>PAGTO 13.988</t>
  </si>
  <si>
    <t>NF Nº 1486</t>
  </si>
  <si>
    <t>CH 850.018</t>
  </si>
  <si>
    <t>FATURA Nº 1475</t>
  </si>
  <si>
    <t>TED 8.435</t>
  </si>
  <si>
    <t>NF Nº 65359</t>
  </si>
  <si>
    <t>DOC TIT Nº 2014006328 (Parte)</t>
  </si>
  <si>
    <t>DOC TIT Nº 2014006346 (Parte)</t>
  </si>
  <si>
    <t xml:space="preserve">COTA SICREDI - FOLHA 12/2014     </t>
  </si>
  <si>
    <t>DOC TIT Nº 2014006337 (Parte)</t>
  </si>
  <si>
    <t>COMP. DE FOLHA - 12/2014 - SANDRA REGINA SCHEWINSKY</t>
  </si>
  <si>
    <t>COMP. DE FOLHA - 12/2014 - ANA CRISTINA V. BEVILACQUA</t>
  </si>
  <si>
    <t>COMP. DE FOLHA - 12/2014 - EMERSON TOSHIO KOBAIYASHI</t>
  </si>
  <si>
    <t>COMP. DE FOLHA - 12/2014 - GRACINDA R. TSUKIMOTO</t>
  </si>
  <si>
    <t>COMP. DE FOLHA - 12/2014 - JACQUELINE F. H. MARIANO</t>
  </si>
  <si>
    <t>COMP. DE FOLHA - 12/2014 - MARIA CECILIA DOS S. MOREIRA</t>
  </si>
  <si>
    <t>COMP. DE FOLHA - 12/2014 - VERA LUCIA R. ALVES</t>
  </si>
  <si>
    <t>COMP. DE FOLHA - 12/2014 - KATIA M. DE B. PACHECO</t>
  </si>
  <si>
    <t>COMP. DE FOLHA - 12/2014 - ANA LUCIA M. DA SILVA</t>
  </si>
  <si>
    <t>COMP. DE FOLHA - 12/2014 - CARMEN SILVIA FIGLIOLIA</t>
  </si>
  <si>
    <t>COMP. DE FOLHA - 12/2014 - DENISE R. TSUKIMOTO</t>
  </si>
  <si>
    <t>COMP. DE FOLHA - 12/2014 - HELOISA MOREIRA MONROY</t>
  </si>
  <si>
    <t>COMP. DE FOLHA - 12/2014 - MARIA HELENA D. GUEDES</t>
  </si>
  <si>
    <t>COMP. DE FOLHA - 12/2014 - VALERIA DINI LEITE</t>
  </si>
  <si>
    <t>COMP. DE FOLHA - 12/2014 - RAPHAEL TADASHI KANEKO</t>
  </si>
  <si>
    <t>COMP. DE FOLHA - 12/2014 - LEVY JOSE STRAFACCI</t>
  </si>
  <si>
    <t>COMP. DE FOLHA - 12/2014 - MARIA DAS G. DIAS TONONI</t>
  </si>
  <si>
    <t>COMP. DE FOLHA - 12/2014 - ANDREA TOBO</t>
  </si>
  <si>
    <t>COMP. DE FOLHA - 12/2014 - CARLOS ALEXANDRINO BRITO JR</t>
  </si>
  <si>
    <t>COMP. DE FOLHA - 12/2014 - DAÍ LING</t>
  </si>
  <si>
    <t>COMP. DE FOLHA - 12/2014 - EDUARDO FREIRE DE OLIVEIRA</t>
  </si>
  <si>
    <t>COMP. DE FOLHA - 12/2014 - LUCAS MARTINS DE EXEL NUNES</t>
  </si>
  <si>
    <t>COMP. DE FOLHA - 12/2014 - LUCIANA DELBONI TARICCO</t>
  </si>
  <si>
    <t>COMP. DE FOLHA - 12/2014 - LUIZ FERNANDO R. DE ABREU</t>
  </si>
  <si>
    <t>COMP. DE FOLHA - 12/2014 - NEUZA SAYURI HABU</t>
  </si>
  <si>
    <t>COMP. DE FOLHA - 12/2014 - ROBERTO DEL VALHE A. RACHED</t>
  </si>
  <si>
    <t>COMP. DE FOLHA - 12/2014 - DONALDO JORGE FILHO</t>
  </si>
  <si>
    <t>COMP. DE FOLHA - 12/2014 - MARGARIDA HARUMI MIYAZAKI</t>
  </si>
  <si>
    <t xml:space="preserve">FGTS - FOLHA 12/2014                    </t>
  </si>
  <si>
    <t>NF Nº 17816</t>
  </si>
  <si>
    <t>PAGTO 18.748</t>
  </si>
  <si>
    <t>NF Nº 17817</t>
  </si>
  <si>
    <t>ND Nº 31/2014</t>
  </si>
  <si>
    <t xml:space="preserve">SERVIÇOS DIVERSOS      </t>
  </si>
  <si>
    <t xml:space="preserve">INSS PF            </t>
  </si>
  <si>
    <t xml:space="preserve">IRRF PF                </t>
  </si>
  <si>
    <t xml:space="preserve">IRRF PJ                      </t>
  </si>
  <si>
    <t xml:space="preserve">IRRF FÉRIAS - FOLHA 12/2014      </t>
  </si>
  <si>
    <t>IRRF SALÁRIOS - 13º SALÁRIO</t>
  </si>
  <si>
    <t>30/01/15 - 20/01/15</t>
  </si>
  <si>
    <t>TRF 71.202 - PGTO 29.667</t>
  </si>
  <si>
    <t xml:space="preserve">IRRF RESCISÕES - FOLHA 12/2014          </t>
  </si>
  <si>
    <t xml:space="preserve">INSS EMPREGADOS - FOLHA 12/2014    </t>
  </si>
  <si>
    <t>20/01/15 - 30/01/15</t>
  </si>
  <si>
    <t xml:space="preserve">IRRF SALÁRIOS - FOLHA 12/2014   </t>
  </si>
  <si>
    <t>NF Nº 641</t>
  </si>
  <si>
    <t>PAGTO 6.061</t>
  </si>
  <si>
    <t>FÉRIAS / ADTOS 13º - MARIA JOSÉ DOS SANTOS</t>
  </si>
  <si>
    <t>FÉRIAS / ADTOS 13º - RENATA M. ORTIZ DE SILVA</t>
  </si>
  <si>
    <t>FÉRIAS / ADTOS 13º - CARLA P. CORSI RIBEIRO</t>
  </si>
  <si>
    <t>FÉRIAS / ADTOS 13º - MARIA AP. FREDIANI TASCA</t>
  </si>
  <si>
    <t>FÉRIAS / ADTOS 13º - ANA LUCIA MIRANDA DA SILVA</t>
  </si>
  <si>
    <t>FÉRIAS / ADTOS 13º - PEDRO C. GONSALES DE CASTRO</t>
  </si>
  <si>
    <t>FÉRIAS / ADTOS 13º - MARIA C. DOS SANTOS MOREIRA</t>
  </si>
  <si>
    <t>FÉRIAS / ADTOS 13º - ALAIDE ZOE GABRIEL</t>
  </si>
  <si>
    <t>FÉRIAS / ADTOS 13º - THIAGO LEANDRO SCABELLO</t>
  </si>
  <si>
    <t>FÉRIAS / ADTOS 13º - CRISTIANE PEREIRA DE OLIVEIRA</t>
  </si>
  <si>
    <t>FÉRIAS / ADTOS 13º - DANILO NASCIMENTO DE ALMEIDA</t>
  </si>
  <si>
    <t>FÉRIAS / ADTOS 13º - JULIANA YUMI CIRCELLI</t>
  </si>
  <si>
    <t>FÉRIAS / ADTOS 13º - JOSE A. FERNANDES LOPRES</t>
  </si>
  <si>
    <t>FÉRIAS / ADTOS 13º - ROBERTA RODRIGUES BONINI</t>
  </si>
  <si>
    <t>FÉRIAS / ADTOS 13º - NATALIA SCORZONI</t>
  </si>
  <si>
    <t>FÉRIAS / ADTOS 13º - CARLOS ROBERTO GALEOTE</t>
  </si>
  <si>
    <t>FÉRIAS / ADTOS 13º - KATIA M. DE BENEDETTO PACHECO</t>
  </si>
  <si>
    <t>FÉRIAS / ADTOS 13º - MARCIA PORCINO DA SILVA</t>
  </si>
  <si>
    <t>FÉRIAS / ADTOS 13º - VANESSA G. DE ARAUJO MELLO</t>
  </si>
  <si>
    <t>FÉRIAS / ADTOS 13º - REGINALDO DA SILVA</t>
  </si>
  <si>
    <t>FÉRIAS / ADTOS 13º - DAI LING</t>
  </si>
  <si>
    <t>FÉRIAS / ADTOS 13º - EDUARDO SANTARELLI</t>
  </si>
  <si>
    <t>FÉRIAS / ADTOS 13º - NILMA SOARES DE OLIVEIRA</t>
  </si>
  <si>
    <t>FÉRIAS / ADTOS 13º - LEDA M. DE CAMPOS GUERRA</t>
  </si>
  <si>
    <t>FÉRIAS / ADTOS 13º - JOSE CLEBER DA SILVA VIEIRA</t>
  </si>
  <si>
    <t>FÉRIAS / ADTOS 13º - MAURO C. DE MORAIS FILHO</t>
  </si>
  <si>
    <t>NF Nº 2925</t>
  </si>
  <si>
    <t>NF Nº 159287 (Parte)</t>
  </si>
  <si>
    <t xml:space="preserve">VALES REFEIÇÃO - FOLHA 01/2015          </t>
  </si>
  <si>
    <t>30/01/15 - 20/02/15</t>
  </si>
  <si>
    <t>NF Nº 17620</t>
  </si>
  <si>
    <t>FATURA Nº 645</t>
  </si>
  <si>
    <t>TED 4.981</t>
  </si>
  <si>
    <t>NF Nº 3346</t>
  </si>
  <si>
    <t>PAGTO 20.524</t>
  </si>
  <si>
    <t>NF Nº 109664</t>
  </si>
  <si>
    <t>PAGTO 6.479</t>
  </si>
  <si>
    <t>NF Nº 27173</t>
  </si>
  <si>
    <t>PAGTO 5.635</t>
  </si>
  <si>
    <t>NF Nº 19</t>
  </si>
  <si>
    <t>TED 15.881</t>
  </si>
  <si>
    <t>NF Nº 969</t>
  </si>
  <si>
    <t>NF Nº 4633</t>
  </si>
  <si>
    <t>DOC TIT Nº 2015000029 (Parte)</t>
  </si>
  <si>
    <t xml:space="preserve">MENSALIDADE SINDICAL - FOLHA 12/2014    </t>
  </si>
  <si>
    <t>DOC TIT Nº 2015000032 (Parte)</t>
  </si>
  <si>
    <t>MENSALIDADE SINDICAL - COMPL - FOLHA 12/2014</t>
  </si>
  <si>
    <t>DOC TIT Nº 2014006305 (Parte)</t>
  </si>
  <si>
    <t>DOC TIT Nº 2014006340 (Parte)</t>
  </si>
  <si>
    <t>NF Nº 2035</t>
  </si>
  <si>
    <t>NF Nº 4483</t>
  </si>
  <si>
    <t>NF Nº 178</t>
  </si>
  <si>
    <t>FATURA Nº 1842</t>
  </si>
  <si>
    <t>NF Nº 6449</t>
  </si>
  <si>
    <t>DOC 17.365</t>
  </si>
  <si>
    <t>DOC TIT Nº 2015000133 (Parte)</t>
  </si>
  <si>
    <t xml:space="preserve">ADTOS SALARIAIS - FOLHA 01/2015     </t>
  </si>
  <si>
    <t>DOC TIT Nº 2015000135 (Parte)</t>
  </si>
  <si>
    <t>RESCISÕES - GABRIELA LIMA RODRIGUES</t>
  </si>
  <si>
    <t>DOC 7.278</t>
  </si>
  <si>
    <t>NF Nº 214</t>
  </si>
  <si>
    <t>NF Nº 2687</t>
  </si>
  <si>
    <t>PAGTO 7.667</t>
  </si>
  <si>
    <t>NF Nº 1261</t>
  </si>
  <si>
    <t>NF Nº 432354</t>
  </si>
  <si>
    <t>PAGTO 17.366</t>
  </si>
  <si>
    <t>NF Nº 843</t>
  </si>
  <si>
    <t>PAGTO 16.579</t>
  </si>
  <si>
    <t>DOC TIT Nº 2015000137 (Parte)</t>
  </si>
  <si>
    <t xml:space="preserve">RESCISÕES - BRUNA A. VIGNOLA DA FONSECA        </t>
  </si>
  <si>
    <t>FÉRIAS / ADTOS 13º - GRACINDA RODRIGUES TSUKIMOTO</t>
  </si>
  <si>
    <t>FÉRIAS / ADTOS 13º - MARIA DAS DORES QUEIROZ</t>
  </si>
  <si>
    <t>FÉRIAS / ADTOS 13º - MARLENE L. DE SOUZA SANTOS</t>
  </si>
  <si>
    <t>FÉRIAS / ADTOS 13º - MARCELO C. DA SILVA JUNIOR</t>
  </si>
  <si>
    <t>FÉRIAS / ADTOS 13º - ANA PAULA CARVALHO FLOR</t>
  </si>
  <si>
    <t xml:space="preserve">FÉRIAS / ADTOS 13º - MAIRA YULI YANAGUITA </t>
  </si>
  <si>
    <t>FÉRIAS / ADTOS 13º - MARILIA DE SOUSA TONET</t>
  </si>
  <si>
    <t>FÉRIAS / ADTOS 13º - ALLAN ROGERS VENDITI BEAS</t>
  </si>
  <si>
    <t>NF Nº 529</t>
  </si>
  <si>
    <t>PAGTO 18.268</t>
  </si>
  <si>
    <t>NF Nº 530</t>
  </si>
  <si>
    <t>NF Nº 98965</t>
  </si>
  <si>
    <t>PAGTO 4.056</t>
  </si>
  <si>
    <t>NF Nº 2766701</t>
  </si>
  <si>
    <t>PAGTO 16.580</t>
  </si>
  <si>
    <t>NF Nº 2767228</t>
  </si>
  <si>
    <t>PAGTO 4.392</t>
  </si>
  <si>
    <t>DOC TIT Nº 2014006331 (Parte)</t>
  </si>
  <si>
    <t xml:space="preserve">EMPRÉSTIMO EM FOLHA - FOLHA 12/2014  </t>
  </si>
  <si>
    <t>NF Nº 130 (Parte)</t>
  </si>
  <si>
    <t>DISTRIBUIÇÃO DE CESTAS BÁSICAS - FOLHA 01/2015</t>
  </si>
  <si>
    <t>NF Nº 319939</t>
  </si>
  <si>
    <t>PAGTO 24.724</t>
  </si>
  <si>
    <t>NF Nº 815</t>
  </si>
  <si>
    <t>PAGTO 6.883</t>
  </si>
  <si>
    <t>NF Nº 7685</t>
  </si>
  <si>
    <t>TED 3.058</t>
  </si>
  <si>
    <t>NF Nº 558184</t>
  </si>
  <si>
    <t>TED 3.789</t>
  </si>
  <si>
    <t>DOC TIT Nº 2015000212 (Parte)</t>
  </si>
  <si>
    <t xml:space="preserve">SALÁRIOS - FOLHA 01/2015           </t>
  </si>
  <si>
    <t>NF Nº 35565</t>
  </si>
  <si>
    <t>PAGTO 4.758</t>
  </si>
  <si>
    <t>DOC TIT Nº 2015000237 (Parte)</t>
  </si>
  <si>
    <t xml:space="preserve">ADTO VALES TRANSPORTE - FOLHA 01/2015     </t>
  </si>
  <si>
    <t>DOC TIT Nº 2015000246 (Parte)</t>
  </si>
  <si>
    <t>TED 3.714</t>
  </si>
  <si>
    <t>NF Nº 78062</t>
  </si>
  <si>
    <t>RESCISÕES COMPL. - NILMARA ALMEIDA DOS SANTOS</t>
  </si>
  <si>
    <t>FGTS RESCISÓRIA - GABRIELA LIMA RODRIGUES</t>
  </si>
  <si>
    <t>RESCISÕES - NILMARA ALMEIDA DOS SANTOS</t>
  </si>
  <si>
    <t>FÉRIAS / ADTOS 13º - DENISE V. MACHADO AYRES</t>
  </si>
  <si>
    <t>FÉRIAS / ADTOS 13º - THAIS CONCEIÇÃO LOPES</t>
  </si>
  <si>
    <t>FÉRIAS / ADTOS 13º - KERLIN OLIVEIRA DOS SANTOS</t>
  </si>
  <si>
    <t>FÉRIAS / ADTOS 13º - NOEMIA MORAES CALDI CARVALHO</t>
  </si>
  <si>
    <t>FÉRIAS / ADTOS 13º - DANIELA SMID RODRIGUES</t>
  </si>
  <si>
    <t xml:space="preserve">FÉRIAS / ADTOS 13º - JOSELIA FRANCISCA DOS SANTOS    </t>
  </si>
  <si>
    <t>TED 3.638</t>
  </si>
  <si>
    <t>NF Nº 122949</t>
  </si>
  <si>
    <t>NF Nº 2706</t>
  </si>
  <si>
    <t>TED 8.434 - TRF 71.202</t>
  </si>
  <si>
    <t>NF Nº 14431</t>
  </si>
  <si>
    <t>NF Nº 5718</t>
  </si>
  <si>
    <t>PAGTO 6.998</t>
  </si>
  <si>
    <t>NF Nº 17949</t>
  </si>
  <si>
    <t>PAGTO 6.882</t>
  </si>
  <si>
    <t>NF Nº 17950</t>
  </si>
  <si>
    <t>NF Nº 5719</t>
  </si>
  <si>
    <t>RESCISÕES - ALAIDE MENEZES</t>
  </si>
  <si>
    <t>FATURA Nº 7044</t>
  </si>
  <si>
    <t>NF Nº 3</t>
  </si>
  <si>
    <t>CH 850.021</t>
  </si>
  <si>
    <t xml:space="preserve">SERVIÇOS NA ÁREA DE SAÚDE  </t>
  </si>
  <si>
    <t>NF Nº 27417</t>
  </si>
  <si>
    <t>PAGTO 14.556</t>
  </si>
  <si>
    <t>NF Nº 624299 (Parte)</t>
  </si>
  <si>
    <t xml:space="preserve">CESTAS BÁSICAS - FOLHA 02/2015          </t>
  </si>
  <si>
    <t>27/02/15 - 10/04/15</t>
  </si>
  <si>
    <t>PAGTO 29.690 -  TRF 71.202</t>
  </si>
  <si>
    <t>FGTS RESCISÓRIA - NILMARA ALMEIDA DOS SANTOS</t>
  </si>
  <si>
    <t>NF Nº 22162</t>
  </si>
  <si>
    <t>DOC 5.636</t>
  </si>
  <si>
    <t xml:space="preserve">FGTS RESCISÓRIA </t>
  </si>
  <si>
    <t xml:space="preserve">FÉRIAS / ADTOS 13º - ERANCIABA DE CALDAS      </t>
  </si>
  <si>
    <t>NF Nº 2956</t>
  </si>
  <si>
    <t>DOC 23.397</t>
  </si>
  <si>
    <t>NF Nº 713</t>
  </si>
  <si>
    <t>PAGTO 23.396</t>
  </si>
  <si>
    <t>NF Nº 83494</t>
  </si>
  <si>
    <t>DOC TIT Nº 2015000413 (Parte)</t>
  </si>
  <si>
    <t xml:space="preserve">CONTRIBUIÇÃO SINDICAL - FOLHA 12/2014   </t>
  </si>
  <si>
    <t>30/01/15 - 06/02/15</t>
  </si>
  <si>
    <t>PAGTO 29.685 - TRF 71.202</t>
  </si>
  <si>
    <t>NF Nº 24338</t>
  </si>
  <si>
    <t>DOC 6.884</t>
  </si>
  <si>
    <t>FATURA Nº 1519</t>
  </si>
  <si>
    <t>PAGTO 19.971</t>
  </si>
  <si>
    <t xml:space="preserve">IPVA, LICENCIAMENTO E SIMILARES / CORREIOS   </t>
  </si>
  <si>
    <t>NF Nº 672</t>
  </si>
  <si>
    <t>TED 19.972 - TED DEV 278</t>
  </si>
  <si>
    <t>DOC TIT Nº 2015000504 (Parte)</t>
  </si>
  <si>
    <t xml:space="preserve">COTA SICREDI - FOLHA 01/2015            </t>
  </si>
  <si>
    <t>RESCISÕES - TABATA COUTINHO OGURA</t>
  </si>
  <si>
    <t>RESCISÕES COMPL. - TABATA COUTINHO OGURA</t>
  </si>
  <si>
    <t>DRH 187/2015 (Parte)</t>
  </si>
  <si>
    <t xml:space="preserve">SALÁRIOS - FOLHA 01/2015                </t>
  </si>
  <si>
    <t>30/01/15 - 04/02/15</t>
  </si>
  <si>
    <t>PAGTO 10.749</t>
  </si>
  <si>
    <t>DOC 10.480</t>
  </si>
  <si>
    <t>DOC 41.994</t>
  </si>
  <si>
    <t xml:space="preserve">PENSÕES ALIMENTÍCIAS - SOPHIE ALVES MUNIZ MIDOES          </t>
  </si>
  <si>
    <t>CH 850.017</t>
  </si>
  <si>
    <t>DOC TIT Nº 2015000474 (Parte)</t>
  </si>
  <si>
    <t xml:space="preserve">EMPRÉSTIMO EM FOLHA - FOLHA 01/2015     </t>
  </si>
  <si>
    <t>NF Nº 302</t>
  </si>
  <si>
    <t xml:space="preserve">SERV. DE JARDINAGEM </t>
  </si>
  <si>
    <t>PAGTO 28.309</t>
  </si>
  <si>
    <t xml:space="preserve">SERVIÇOS TÉCNICO-ADMINISTRATIVOS </t>
  </si>
  <si>
    <t>RESCISÕES - ERIKA ALEXANDRE</t>
  </si>
  <si>
    <t>FÉRIAS / ADTOS 13º - TESSIA DA COSTA FIGUEIREDO</t>
  </si>
  <si>
    <t>FÉRIAS / ADTOS 13º - CAROLINA VILELA STEFFEN</t>
  </si>
  <si>
    <t>FÉRIAS / ADTOS 13º - GABRIELA LUCIO BITTENCOURT</t>
  </si>
  <si>
    <t>FÉRIAS / ADTOS 13º - MARCELA AP. DOS SANTOS</t>
  </si>
  <si>
    <t>FÉRIAS / ADTOS 13º - DEBORAH CAROLLO SAMICO</t>
  </si>
  <si>
    <t>FÉRIAS / ADTOS 13º - FREDERICO TIAGO GALDINO</t>
  </si>
  <si>
    <t>FÉRIAS / ADTOS 13º - PATRICIA MONTEIRO MARCHIORE</t>
  </si>
  <si>
    <t xml:space="preserve">FÉRIAS / ADTOS 13º - MARIA LAURA COIMBRA CAMPEDELLI  </t>
  </si>
  <si>
    <t>FÉRIAS / ADTOS 13º - MARILDA JOANA LOURENÇO</t>
  </si>
  <si>
    <t>FÉRIAS / ADTOS 13º - JOSÉ MARCOS DA SILVA</t>
  </si>
  <si>
    <t>FÉRIAS / ADTOS 13º - ROSANA MACHADO AFONSO</t>
  </si>
  <si>
    <t xml:space="preserve">FGTS - FOLHA 01/2015                </t>
  </si>
  <si>
    <t xml:space="preserve">IRRF PF            </t>
  </si>
  <si>
    <t xml:space="preserve">IRRF PJ             </t>
  </si>
  <si>
    <t xml:space="preserve">INSS PF           </t>
  </si>
  <si>
    <t xml:space="preserve">INSS EMPREGADOS - FOLHA 01/2015         </t>
  </si>
  <si>
    <t>NF Nº 18257</t>
  </si>
  <si>
    <t>NF Nº 18258</t>
  </si>
  <si>
    <t>NF Nº 18259</t>
  </si>
  <si>
    <t xml:space="preserve">IRRF FÉRIAS - FOLHA 01/2015             </t>
  </si>
  <si>
    <t xml:space="preserve">IRRF SALÁRIOS - FOLHA 01/2015           </t>
  </si>
  <si>
    <t>COMP. DE FOLHA - 01/2015 - SIMONE FARGETTI</t>
  </si>
  <si>
    <t>COMP. DE FOLHA - 01/2015 - DAÍ LING</t>
  </si>
  <si>
    <t>COMP. DE FOLHA - 01/2015 - REGINALDO DA S. F. MOREIRA</t>
  </si>
  <si>
    <t>COMP. DE FOLHA - 01/2015 - ANA CRISTINA V. BEVILACQUA</t>
  </si>
  <si>
    <t>COMP. DE FOLHA - 01/2015 - EMERSON TOSHIO KABAIYASHI</t>
  </si>
  <si>
    <t>COMP. DE FOLHA - 01/2015 - KATIA M. DE B. PACHECO</t>
  </si>
  <si>
    <t>COMP. DE FOLHA - 01/2015 - LIVIA M. DOS SANTOS SABBAG</t>
  </si>
  <si>
    <t>COMP. DE FOLHA - 01/2015 - NEUZA SAYURI HABU</t>
  </si>
  <si>
    <t>COMP. DE FOLHA - 01/2015 - CARLOS A. BRITO JUNIOR</t>
  </si>
  <si>
    <t>COMP. DE FOLHA - 01/2015 - ANDREA TOBO</t>
  </si>
  <si>
    <t>COMP. DE FOLHA - 01/2015 - LUCAS M. DE EXEL NUNES</t>
  </si>
  <si>
    <t>COMP. DE FOLHA - 01/2015 - EDUARDO FREIRE DE OLIVEIRA</t>
  </si>
  <si>
    <t>COMP. DE FOLHA - 01/2015 - MARCELLO SANTOS PINHEIRO</t>
  </si>
  <si>
    <t>COMP. DE FOLHA - 01/2015 - ROBERTO DEL VALHE A. RACHED</t>
  </si>
  <si>
    <t>NF Nº 227191</t>
  </si>
  <si>
    <t>DOC 7.000</t>
  </si>
  <si>
    <t>FATURA Nº 7115</t>
  </si>
  <si>
    <t>NF Nº 78856</t>
  </si>
  <si>
    <t>PAGTO 4.095</t>
  </si>
  <si>
    <t>NF Nº 5761</t>
  </si>
  <si>
    <t>NF Nº 5762</t>
  </si>
  <si>
    <t>NF Nº 299415 (Parte)</t>
  </si>
  <si>
    <t xml:space="preserve">VALES REFEIÇÃO - FOLHA 02/2015          </t>
  </si>
  <si>
    <t>27/02/15 - 13/03/15 - 10/04/15</t>
  </si>
  <si>
    <t>NF Nº 6577</t>
  </si>
  <si>
    <t>DOC 23.537</t>
  </si>
  <si>
    <t>NF Nº 84009</t>
  </si>
  <si>
    <t>PAGTO 23.536</t>
  </si>
  <si>
    <t>NF Nº 15292</t>
  </si>
  <si>
    <t>PAGTO 25.535</t>
  </si>
  <si>
    <t>NF Nº 5080</t>
  </si>
  <si>
    <t>PAGTO 7.521</t>
  </si>
  <si>
    <t>NF Nº 20</t>
  </si>
  <si>
    <t>FATURA Nº 649</t>
  </si>
  <si>
    <t>TED 3.009</t>
  </si>
  <si>
    <t>NF Nº 33</t>
  </si>
  <si>
    <t>TED 33.119</t>
  </si>
  <si>
    <t>NF Nº 287482</t>
  </si>
  <si>
    <t>DOC 36.178</t>
  </si>
  <si>
    <t>NF Nº 287557</t>
  </si>
  <si>
    <t>PAGTO 4.981</t>
  </si>
  <si>
    <t>NF Nº 3795</t>
  </si>
  <si>
    <t>DOC 3.058</t>
  </si>
  <si>
    <t>NF Nº 1150</t>
  </si>
  <si>
    <t>PAGTO 16.879</t>
  </si>
  <si>
    <t>NF Nº 9</t>
  </si>
  <si>
    <t>PAGTO 33.118</t>
  </si>
  <si>
    <t>NF Nº 343</t>
  </si>
  <si>
    <t>PAGTO 3.788</t>
  </si>
  <si>
    <t>NF Nº 670</t>
  </si>
  <si>
    <t>DOC TIT Nº 2015000627 (Parte)</t>
  </si>
  <si>
    <t xml:space="preserve">MENSALIDADE SINDICAL - FOLHA 01/2015    </t>
  </si>
  <si>
    <t>DOC TIT Nº 2015000633 (Parte)</t>
  </si>
  <si>
    <t>CONTRIBUIÇÃO ASSISTENCIAL - FOLHA 01/2015</t>
  </si>
  <si>
    <t>NF Nº 6396</t>
  </si>
  <si>
    <t>DOC TIT Nº 2015000484 (Parte)</t>
  </si>
  <si>
    <t>DOC TIT Nº 2015000496 (Parte)</t>
  </si>
  <si>
    <t>FGTS  RESCISÓRIA - JUSSARA DE MELO</t>
  </si>
  <si>
    <t>FGTS  RESCISÓRIA - TABATA COUTINHO OGURA</t>
  </si>
  <si>
    <t>FÉRIAS / ADTOS 13º - LIVIA M. DOS SANTOS SABBAG</t>
  </si>
  <si>
    <t>NF Nº 144 (Parte)</t>
  </si>
  <si>
    <t>DISTRIBUIÇÃO DE CESTAS BÁSICAS - FOLHA 02/2015</t>
  </si>
  <si>
    <t>NF Nº 22185</t>
  </si>
  <si>
    <t>TED 9.473</t>
  </si>
  <si>
    <t>NF Nº 27634</t>
  </si>
  <si>
    <t>PAGTO 6.658</t>
  </si>
  <si>
    <t>NF Nº 550</t>
  </si>
  <si>
    <t>PAGTO 6.999</t>
  </si>
  <si>
    <t>TED 7.000</t>
  </si>
  <si>
    <t>DOC TIT Nº 2015000704 (Parte)</t>
  </si>
  <si>
    <t xml:space="preserve">ADTO VALES TRANSPORTE - FOLHA 02/2015    </t>
  </si>
  <si>
    <t>11/02/15 - 03/03/15</t>
  </si>
  <si>
    <t>PAGTO 29.689 - DOC 3.999</t>
  </si>
  <si>
    <t>NF Nº 64358</t>
  </si>
  <si>
    <t>NF Nº 2094</t>
  </si>
  <si>
    <t xml:space="preserve">IRRF OP FINANC. MOEDA ESTRANGEIRA - IMP </t>
  </si>
  <si>
    <t>PAGTO 21.201</t>
  </si>
  <si>
    <t>CTR DE CAMBIO Nº 127627208</t>
  </si>
  <si>
    <t>PUBLIC. DIAGRAMAÇÃO/SIMILARES - EXTERIOR</t>
  </si>
  <si>
    <t>PAGTO 4.092.651</t>
  </si>
  <si>
    <t>AVISO DE LANÇAMENTO</t>
  </si>
  <si>
    <t xml:space="preserve">DESPESAS BANCÁRIAS - IMPORTAÇÕES        </t>
  </si>
  <si>
    <t>NF Nº 118634</t>
  </si>
  <si>
    <t>PAGTO 6.283</t>
  </si>
  <si>
    <t>DOC TIT Nº 2015000789 (Parte)</t>
  </si>
  <si>
    <t xml:space="preserve">ADTOS SALARIAIS - FOLHA 02/2015         </t>
  </si>
  <si>
    <t>TED 6.884</t>
  </si>
  <si>
    <t>FÉRIAS / ADTOS 13º - ANDREA SANTARELLI ALVES</t>
  </si>
  <si>
    <t>FÉRIAS / ADTOS 13º - JULIANA MARTINS BACCIOTTI</t>
  </si>
  <si>
    <t>FÉRIAS / ADTOS 13º -  JULIANA BORTOLETI COSTA</t>
  </si>
  <si>
    <t>FÉRIAS / ADTOS 13º -  CARLOS ROBERTO GALEOTE</t>
  </si>
  <si>
    <t>FÉRIAS / ADTOS 13º - ERIVALDO BEZERRA DE LIMA</t>
  </si>
  <si>
    <t xml:space="preserve">RESCISÕES - THIAGO LEANDRO SCABELLO      </t>
  </si>
  <si>
    <t>NF Nº 1359</t>
  </si>
  <si>
    <t>NC CAMBIO Nº 65695</t>
  </si>
  <si>
    <t xml:space="preserve">CORRETAGEM DE CÂMBIO - IMPORTAÇÕES      </t>
  </si>
  <si>
    <t>DOC 9.473</t>
  </si>
  <si>
    <t>PAGTO 21.901</t>
  </si>
  <si>
    <t>PAGTO 4.100.722</t>
  </si>
  <si>
    <t>CTR DE CAMBIO Nº 127692370</t>
  </si>
  <si>
    <t>NC Nº 116424</t>
  </si>
  <si>
    <t xml:space="preserve">SERVIÇOS DE TRANSPORTES - IMPORTAÇÕES      </t>
  </si>
  <si>
    <t>FÉRIAS / ADTOS 13º - EVERSON EMERICE DE OLIVEIRA</t>
  </si>
  <si>
    <t>FÉRIAS / ADTOS 13º - LEANDRO M. BARRETO AFONSO</t>
  </si>
  <si>
    <t>DECLARAÇÃO Nº 15/0331622-1</t>
  </si>
  <si>
    <t xml:space="preserve">SISCOMEX - IMPORTAÇÕES                  </t>
  </si>
  <si>
    <t>PAGTO 772.773</t>
  </si>
  <si>
    <t>DAI Nº 5617739.00.0</t>
  </si>
  <si>
    <t xml:space="preserve">ARMAZENAGEM - IMPORTAÇÕES               </t>
  </si>
  <si>
    <t>PAGTO 22.501</t>
  </si>
  <si>
    <t>NF Nº 123647</t>
  </si>
  <si>
    <t xml:space="preserve">SERVIÇOS DIVERSOS </t>
  </si>
  <si>
    <t>DECLARAÇÃO Nº 15/0344972-8</t>
  </si>
  <si>
    <t>PAGTO 544.952</t>
  </si>
  <si>
    <t>CTR DE CAMBIO Nº 127782208</t>
  </si>
  <si>
    <t>MATERIAL HOSPITALAR EM GERAL - IMPORTADO</t>
  </si>
  <si>
    <t>PAGTO 74.224</t>
  </si>
  <si>
    <t>DAI Nº 5621179.00.5</t>
  </si>
  <si>
    <t>PAGTO 30.501</t>
  </si>
  <si>
    <t>FGTS RESCISÓRIA</t>
  </si>
  <si>
    <t>RESCISÕES - LUCIANA DOTTA</t>
  </si>
  <si>
    <t>PAGTO 25.699</t>
  </si>
  <si>
    <t>PAGTO 7.134.833.627</t>
  </si>
  <si>
    <t>DOC TIT Nº 2015000980 (Parte)</t>
  </si>
  <si>
    <t xml:space="preserve">EMPRÉSTIMO EM FOLHA - FOLHA 02/2014 </t>
  </si>
  <si>
    <t>DRH 406/2015 (Parte)</t>
  </si>
  <si>
    <t>SALÁRIOS - FOLHA 02/2015</t>
  </si>
  <si>
    <t>27/02/15 - 02/03/15 - 06/03/15</t>
  </si>
  <si>
    <t>CH 850.020</t>
  </si>
  <si>
    <t>CH 850.022</t>
  </si>
  <si>
    <t>DOC 33.119</t>
  </si>
  <si>
    <t>PAGTO 9.472</t>
  </si>
  <si>
    <t>CH 850.019</t>
  </si>
  <si>
    <t>FÉRIAS / ADTOS 13º - BIANCA CANELOI DE OLIVEIRA</t>
  </si>
  <si>
    <t>FÉRIAS / ADTOS 13º - DOUGLAS ALEXANDRE BENTO</t>
  </si>
  <si>
    <t>FÉRIAS / ADTOS 13º - LUIZ FERNANDO ROCHA DE ABREU</t>
  </si>
  <si>
    <t>FÉRIAS / ADTOS 13º - NEUZA SAYURI HABU</t>
  </si>
  <si>
    <t>COMP. DE FOLHA - 02/2015 - MARIA DAS G. DIAS TONONI</t>
  </si>
  <si>
    <t>COMP. DE FOLHA - 02/2015 - EMERSON TOSHIO KOBAIYASHI</t>
  </si>
  <si>
    <t>COMP. DE FOLHA - 02/2015 - ANA CRISTINA V. BEVILACQUA</t>
  </si>
  <si>
    <t>COMP. DE FOLHA - 02/2015 - KATIA M. DE B. PACHECO</t>
  </si>
  <si>
    <t>COMP. DE FOLHA - 02/2015 - NEUZA SAYURI HABU</t>
  </si>
  <si>
    <t>COMP. DE FOLHA - 02/2015 - CARLOS A. BRITO JUNIOR</t>
  </si>
  <si>
    <t>COMP. DE FOLHA - 02/2015 - LUIZ FERNANDO R. DE ABREU</t>
  </si>
  <si>
    <t>COMP. DE FOLHA - 02/2015 - LUIS CARLOS O. TOMIKAWA</t>
  </si>
  <si>
    <t>COMP. DE FOLHA - 02/2015 - DAÍ LING</t>
  </si>
  <si>
    <t>COMP. DE FOLHA - 02/2015 - ANDREA TOBO</t>
  </si>
  <si>
    <t>COMP. DE FOLHA - 02/2015 - EDUARDO FREIRE DE OLIVEIRA</t>
  </si>
  <si>
    <t>COMP. DE FOLHA - 02/2015 - ROBERTO DEL VALHE A. RACHED</t>
  </si>
  <si>
    <t>FGTS RESCISÓRIA - LUZIA V. BEZERRA DA SILVA</t>
  </si>
  <si>
    <t>RESCISÕES - ANA CRISTINA VARELLA BEVILACQUA</t>
  </si>
  <si>
    <t>SALDO DO EXERCÍCIO ANTERIOR</t>
  </si>
  <si>
    <t>VALOR RESTITUÍDO</t>
  </si>
  <si>
    <t>Lei (S) Autorizadora (S ): 15.646, de 23 de dezembro de 2014.</t>
  </si>
  <si>
    <t>na importância de R$ 1.820.000,00 (Hum milhão oitocentos e vinte mil reais).</t>
  </si>
  <si>
    <t>01/01/15 a 24/07/15</t>
  </si>
  <si>
    <t>VALOR AUTORIZADO PARA CONTINUAÇÃO DO CONVÊNIO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</si>
</sst>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$ &quot;#,##0.00"/>
    <numFmt numFmtId="167" formatCode="_(&quot;$&quot;* #,##0.00_);_(&quot;$&quot;* \(#,##0.00\);_(&quot;$&quot;* &quot;-&quot;??_);_(@_)"/>
    <numFmt numFmtId="168" formatCode="_(&quot;R$ &quot;* #,##0.00_);_(&quot;R$ &quot;* \(#,##0.00\);_(&quot;R$ &quot;* &quot;-&quot;??_);_(@_)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indexed="8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ptos Narrow"/>
      <family val="2"/>
      <scheme val="minor"/>
    </font>
    <font>
      <sz val="9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rial"/>
      <family val="2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"/>
      <color theme="1"/>
      <name val="Aptos Narrow"/>
      <family val="2"/>
      <scheme val="minor"/>
    </font>
    <font>
      <sz val="9"/>
      <name val="Arial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1" fillId="0" borderId="0"/>
    <xf numFmtId="0" fontId="4" fillId="0" borderId="0"/>
    <xf numFmtId="0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167" fontId="1" fillId="0" borderId="0" applyFont="0" applyFill="0" applyBorder="0" applyAlignment="0" applyProtection="0"/>
  </cellStyleXfs>
  <cellXfs count="152">
    <xf numFmtId="0" fontId="0" fillId="0" borderId="0" xfId="0"/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/>
    <xf numFmtId="0" fontId="7" fillId="2" borderId="0" xfId="2" applyFont="1" applyFill="1"/>
    <xf numFmtId="0" fontId="8" fillId="2" borderId="0" xfId="3" applyFont="1" applyFill="1"/>
    <xf numFmtId="0" fontId="9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/>
    <xf numFmtId="0" fontId="1" fillId="2" borderId="0" xfId="2" applyFill="1"/>
    <xf numFmtId="0" fontId="4" fillId="2" borderId="0" xfId="3" applyFill="1"/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right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2" fillId="2" borderId="0" xfId="2" applyFont="1" applyFill="1"/>
    <xf numFmtId="0" fontId="11" fillId="2" borderId="0" xfId="1" applyFont="1" applyFill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4" fillId="0" borderId="0" xfId="3"/>
    <xf numFmtId="0" fontId="11" fillId="2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vertical="center"/>
    </xf>
    <xf numFmtId="0" fontId="13" fillId="2" borderId="1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13" fillId="2" borderId="3" xfId="2" applyFont="1" applyFill="1" applyBorder="1" applyAlignment="1">
      <alignment horizont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/>
    </xf>
    <xf numFmtId="164" fontId="12" fillId="0" borderId="5" xfId="2" applyNumberFormat="1" applyFont="1" applyBorder="1" applyAlignment="1">
      <alignment horizontal="right" vertical="top"/>
    </xf>
    <xf numFmtId="1" fontId="12" fillId="0" borderId="5" xfId="2" applyNumberFormat="1" applyFont="1" applyBorder="1" applyAlignment="1">
      <alignment horizontal="center"/>
    </xf>
    <xf numFmtId="14" fontId="12" fillId="0" borderId="5" xfId="2" applyNumberFormat="1" applyFont="1" applyBorder="1" applyAlignment="1">
      <alignment horizontal="center" vertical="center"/>
    </xf>
    <xf numFmtId="0" fontId="13" fillId="0" borderId="5" xfId="2" applyFont="1" applyBorder="1" applyAlignment="1">
      <alignment horizontal="right"/>
    </xf>
    <xf numFmtId="164" fontId="12" fillId="0" borderId="5" xfId="4" applyNumberFormat="1" applyFont="1" applyFill="1" applyBorder="1"/>
    <xf numFmtId="0" fontId="13" fillId="2" borderId="5" xfId="2" applyFont="1" applyFill="1" applyBorder="1" applyAlignment="1">
      <alignment horizontal="right"/>
    </xf>
    <xf numFmtId="164" fontId="12" fillId="2" borderId="5" xfId="4" applyNumberFormat="1" applyFont="1" applyFill="1" applyBorder="1"/>
    <xf numFmtId="0" fontId="14" fillId="2" borderId="0" xfId="2" applyFont="1" applyFill="1"/>
    <xf numFmtId="0" fontId="15" fillId="2" borderId="0" xfId="3" applyFont="1" applyFill="1"/>
    <xf numFmtId="0" fontId="16" fillId="2" borderId="0" xfId="3" applyFont="1" applyFill="1" applyAlignment="1">
      <alignment horizontal="justify" vertical="center"/>
    </xf>
    <xf numFmtId="0" fontId="16" fillId="2" borderId="0" xfId="3" applyFont="1" applyFill="1"/>
    <xf numFmtId="164" fontId="16" fillId="2" borderId="0" xfId="3" applyNumberFormat="1" applyFont="1" applyFill="1"/>
    <xf numFmtId="0" fontId="10" fillId="2" borderId="0" xfId="5" applyFont="1" applyFill="1" applyAlignment="1">
      <alignment vertical="top" wrapText="1"/>
    </xf>
    <xf numFmtId="0" fontId="10" fillId="2" borderId="0" xfId="5" applyFont="1" applyFill="1"/>
    <xf numFmtId="0" fontId="17" fillId="2" borderId="5" xfId="5" applyFont="1" applyFill="1" applyBorder="1" applyAlignment="1">
      <alignment horizontal="center"/>
    </xf>
    <xf numFmtId="0" fontId="11" fillId="2" borderId="5" xfId="5" applyFont="1" applyFill="1" applyBorder="1"/>
    <xf numFmtId="0" fontId="11" fillId="2" borderId="5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vertical="center"/>
    </xf>
    <xf numFmtId="0" fontId="11" fillId="2" borderId="5" xfId="5" applyFont="1" applyFill="1" applyBorder="1" applyAlignment="1">
      <alignment horizontal="left" vertical="center" wrapText="1"/>
    </xf>
    <xf numFmtId="14" fontId="11" fillId="0" borderId="5" xfId="5" applyNumberFormat="1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 wrapText="1"/>
    </xf>
    <xf numFmtId="165" fontId="11" fillId="0" borderId="5" xfId="5" applyNumberFormat="1" applyFont="1" applyBorder="1" applyAlignment="1">
      <alignment horizontal="right" vertical="center" wrapText="1"/>
    </xf>
    <xf numFmtId="0" fontId="11" fillId="0" borderId="5" xfId="5" applyFont="1" applyBorder="1" applyAlignment="1">
      <alignment horizontal="right" vertical="center"/>
    </xf>
    <xf numFmtId="0" fontId="11" fillId="2" borderId="4" xfId="5" applyFont="1" applyFill="1" applyBorder="1" applyAlignment="1">
      <alignment horizontal="right" wrapText="1"/>
    </xf>
    <xf numFmtId="165" fontId="11" fillId="2" borderId="5" xfId="5" applyNumberFormat="1" applyFont="1" applyFill="1" applyBorder="1" applyAlignment="1">
      <alignment horizontal="right" wrapText="1"/>
    </xf>
    <xf numFmtId="0" fontId="11" fillId="2" borderId="5" xfId="5" applyFont="1" applyFill="1" applyBorder="1" applyAlignment="1">
      <alignment horizontal="right"/>
    </xf>
    <xf numFmtId="0" fontId="11" fillId="2" borderId="7" xfId="5" applyFont="1" applyFill="1" applyBorder="1" applyAlignment="1">
      <alignment horizontal="right" wrapText="1"/>
    </xf>
    <xf numFmtId="165" fontId="11" fillId="2" borderId="5" xfId="5" applyNumberFormat="1" applyFont="1" applyFill="1" applyBorder="1" applyAlignment="1">
      <alignment horizontal="right" vertical="top" wrapText="1"/>
    </xf>
    <xf numFmtId="165" fontId="11" fillId="0" borderId="5" xfId="5" applyNumberFormat="1" applyFont="1" applyBorder="1" applyAlignment="1">
      <alignment horizontal="right" vertical="top" wrapText="1"/>
    </xf>
    <xf numFmtId="0" fontId="11" fillId="0" borderId="5" xfId="5" applyFont="1" applyBorder="1"/>
    <xf numFmtId="0" fontId="11" fillId="2" borderId="6" xfId="5" applyFont="1" applyFill="1" applyBorder="1" applyAlignment="1">
      <alignment horizontal="right" wrapText="1"/>
    </xf>
    <xf numFmtId="0" fontId="18" fillId="2" borderId="0" xfId="5" applyFont="1" applyFill="1" applyAlignment="1">
      <alignment horizontal="left"/>
    </xf>
    <xf numFmtId="0" fontId="18" fillId="2" borderId="0" xfId="5" applyFont="1" applyFill="1"/>
    <xf numFmtId="0" fontId="16" fillId="2" borderId="0" xfId="5" applyFont="1" applyFill="1" applyAlignment="1">
      <alignment horizontal="left"/>
    </xf>
    <xf numFmtId="0" fontId="16" fillId="2" borderId="0" xfId="5" applyFont="1" applyFill="1"/>
    <xf numFmtId="0" fontId="16" fillId="2" borderId="0" xfId="5" applyFont="1" applyFill="1" applyAlignment="1">
      <alignment horizontal="left" vertical="top" wrapText="1"/>
    </xf>
    <xf numFmtId="0" fontId="19" fillId="2" borderId="0" xfId="3" applyFont="1" applyFill="1"/>
    <xf numFmtId="0" fontId="16" fillId="2" borderId="0" xfId="1" applyFont="1" applyFill="1" applyAlignment="1">
      <alignment horizontal="left" vertical="center"/>
    </xf>
    <xf numFmtId="0" fontId="16" fillId="2" borderId="0" xfId="1" applyFont="1" applyFill="1"/>
    <xf numFmtId="0" fontId="11" fillId="0" borderId="0" xfId="2" applyFont="1"/>
    <xf numFmtId="0" fontId="11" fillId="2" borderId="0" xfId="6" applyFont="1" applyFill="1"/>
    <xf numFmtId="0" fontId="11" fillId="2" borderId="0" xfId="6" applyFont="1" applyFill="1" applyAlignment="1">
      <alignment horizontal="center"/>
    </xf>
    <xf numFmtId="0" fontId="11" fillId="2" borderId="0" xfId="6" applyFont="1" applyFill="1" applyAlignment="1">
      <alignment horizontal="center"/>
    </xf>
    <xf numFmtId="0" fontId="17" fillId="2" borderId="0" xfId="6" applyFont="1" applyFill="1" applyAlignment="1">
      <alignment horizontal="center"/>
    </xf>
    <xf numFmtId="0" fontId="1" fillId="2" borderId="0" xfId="7" applyFill="1"/>
    <xf numFmtId="0" fontId="20" fillId="2" borderId="0" xfId="7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0" fillId="2" borderId="0" xfId="7" applyFont="1" applyFill="1" applyAlignment="1">
      <alignment horizontal="center" vertical="center"/>
    </xf>
    <xf numFmtId="0" fontId="1" fillId="2" borderId="8" xfId="7" applyFill="1" applyBorder="1" applyAlignment="1">
      <alignment vertical="center"/>
    </xf>
    <xf numFmtId="0" fontId="1" fillId="2" borderId="9" xfId="7" applyFill="1" applyBorder="1" applyAlignment="1">
      <alignment vertical="center"/>
    </xf>
    <xf numFmtId="0" fontId="1" fillId="2" borderId="10" xfId="7" applyFill="1" applyBorder="1" applyAlignment="1">
      <alignment vertical="center"/>
    </xf>
    <xf numFmtId="0" fontId="3" fillId="2" borderId="11" xfId="7" applyFont="1" applyFill="1" applyBorder="1" applyAlignment="1">
      <alignment vertical="center"/>
    </xf>
    <xf numFmtId="0" fontId="1" fillId="2" borderId="0" xfId="7" applyFill="1" applyAlignment="1">
      <alignment vertical="center"/>
    </xf>
    <xf numFmtId="0" fontId="1" fillId="2" borderId="1" xfId="7" applyFill="1" applyBorder="1" applyAlignment="1">
      <alignment horizontal="left" vertical="center"/>
    </xf>
    <xf numFmtId="0" fontId="1" fillId="2" borderId="2" xfId="7" applyFill="1" applyBorder="1" applyAlignment="1">
      <alignment horizontal="left" vertical="center"/>
    </xf>
    <xf numFmtId="0" fontId="1" fillId="2" borderId="3" xfId="7" applyFill="1" applyBorder="1" applyAlignment="1">
      <alignment horizontal="left" vertical="center"/>
    </xf>
    <xf numFmtId="0" fontId="1" fillId="2" borderId="11" xfId="7" applyFill="1" applyBorder="1" applyAlignment="1">
      <alignment vertical="center"/>
    </xf>
    <xf numFmtId="0" fontId="1" fillId="2" borderId="0" xfId="7" applyFill="1" applyAlignment="1">
      <alignment horizontal="left" vertical="center"/>
    </xf>
    <xf numFmtId="0" fontId="1" fillId="2" borderId="12" xfId="7" applyFill="1" applyBorder="1" applyAlignment="1">
      <alignment horizontal="left" vertical="center"/>
    </xf>
    <xf numFmtId="0" fontId="1" fillId="2" borderId="12" xfId="7" applyFill="1" applyBorder="1" applyAlignment="1">
      <alignment vertical="center"/>
    </xf>
    <xf numFmtId="0" fontId="3" fillId="2" borderId="0" xfId="7" applyFont="1" applyFill="1" applyAlignment="1">
      <alignment horizontal="center" vertical="center"/>
    </xf>
    <xf numFmtId="0" fontId="3" fillId="2" borderId="12" xfId="7" applyFont="1" applyFill="1" applyBorder="1" applyAlignment="1">
      <alignment horizontal="center" vertical="center"/>
    </xf>
    <xf numFmtId="0" fontId="1" fillId="2" borderId="0" xfId="7" applyFill="1" applyAlignment="1">
      <alignment horizontal="left" vertical="center"/>
    </xf>
    <xf numFmtId="0" fontId="3" fillId="2" borderId="0" xfId="7" applyFont="1" applyFill="1" applyAlignment="1">
      <alignment horizontal="center" vertical="center"/>
    </xf>
    <xf numFmtId="0" fontId="3" fillId="2" borderId="12" xfId="7" applyFont="1" applyFill="1" applyBorder="1" applyAlignment="1">
      <alignment horizontal="center" vertical="center"/>
    </xf>
    <xf numFmtId="0" fontId="3" fillId="2" borderId="0" xfId="7" applyFont="1" applyFill="1" applyAlignment="1">
      <alignment vertical="center"/>
    </xf>
    <xf numFmtId="0" fontId="3" fillId="2" borderId="0" xfId="7" applyFont="1" applyFill="1" applyAlignment="1">
      <alignment horizontal="right" vertical="center"/>
    </xf>
    <xf numFmtId="0" fontId="3" fillId="2" borderId="12" xfId="7" applyFont="1" applyFill="1" applyBorder="1" applyAlignment="1">
      <alignment horizontal="right" vertical="center"/>
    </xf>
    <xf numFmtId="0" fontId="1" fillId="2" borderId="13" xfId="7" applyFill="1" applyBorder="1" applyAlignment="1">
      <alignment vertical="center"/>
    </xf>
    <xf numFmtId="0" fontId="1" fillId="2" borderId="14" xfId="7" applyFill="1" applyBorder="1" applyAlignment="1">
      <alignment vertical="center"/>
    </xf>
    <xf numFmtId="0" fontId="1" fillId="2" borderId="15" xfId="7" applyFill="1" applyBorder="1" applyAlignment="1">
      <alignment vertical="center"/>
    </xf>
    <xf numFmtId="0" fontId="16" fillId="0" borderId="8" xfId="8" applyFont="1" applyBorder="1" applyAlignment="1">
      <alignment horizontal="justify" vertical="center" wrapText="1"/>
    </xf>
    <xf numFmtId="0" fontId="15" fillId="0" borderId="9" xfId="8" applyFont="1" applyBorder="1" applyAlignment="1">
      <alignment horizontal="justify" vertical="center" wrapText="1"/>
    </xf>
    <xf numFmtId="0" fontId="15" fillId="0" borderId="10" xfId="8" applyFont="1" applyBorder="1" applyAlignment="1">
      <alignment horizontal="justify" vertical="center" wrapText="1"/>
    </xf>
    <xf numFmtId="0" fontId="15" fillId="0" borderId="11" xfId="8" applyFont="1" applyBorder="1" applyAlignment="1">
      <alignment horizontal="justify" vertical="center" wrapText="1"/>
    </xf>
    <xf numFmtId="0" fontId="15" fillId="0" borderId="0" xfId="8" applyFont="1" applyAlignment="1">
      <alignment horizontal="justify" vertical="center" wrapText="1"/>
    </xf>
    <xf numFmtId="0" fontId="15" fillId="0" borderId="12" xfId="8" applyFont="1" applyBorder="1" applyAlignment="1">
      <alignment horizontal="justify" vertical="center" wrapText="1"/>
    </xf>
    <xf numFmtId="0" fontId="15" fillId="0" borderId="13" xfId="8" applyFont="1" applyBorder="1" applyAlignment="1">
      <alignment horizontal="justify" vertical="center" wrapText="1"/>
    </xf>
    <xf numFmtId="0" fontId="15" fillId="0" borderId="14" xfId="8" applyFont="1" applyBorder="1" applyAlignment="1">
      <alignment horizontal="justify" vertical="center" wrapText="1"/>
    </xf>
    <xf numFmtId="0" fontId="15" fillId="0" borderId="15" xfId="8" applyFont="1" applyBorder="1" applyAlignment="1">
      <alignment horizontal="justify" vertical="center" wrapText="1"/>
    </xf>
    <xf numFmtId="0" fontId="4" fillId="0" borderId="0" xfId="9"/>
    <xf numFmtId="0" fontId="3" fillId="2" borderId="1" xfId="7" applyFont="1" applyFill="1" applyBorder="1" applyAlignment="1">
      <alignment horizontal="center" vertical="center"/>
    </xf>
    <xf numFmtId="0" fontId="3" fillId="2" borderId="4" xfId="7" applyFont="1" applyFill="1" applyBorder="1" applyAlignment="1">
      <alignment horizontal="center" vertical="center"/>
    </xf>
    <xf numFmtId="0" fontId="3" fillId="2" borderId="3" xfId="7" applyFont="1" applyFill="1" applyBorder="1" applyAlignment="1">
      <alignment horizontal="center" vertical="center"/>
    </xf>
    <xf numFmtId="0" fontId="3" fillId="2" borderId="7" xfId="7" applyFont="1" applyFill="1" applyBorder="1" applyAlignment="1">
      <alignment horizontal="center" vertical="center"/>
    </xf>
    <xf numFmtId="0" fontId="3" fillId="2" borderId="6" xfId="7" applyFont="1" applyFill="1" applyBorder="1" applyAlignment="1">
      <alignment horizontal="center" vertical="center"/>
    </xf>
    <xf numFmtId="49" fontId="11" fillId="0" borderId="5" xfId="3" applyNumberFormat="1" applyFont="1" applyBorder="1" applyAlignment="1">
      <alignment horizontal="center" vertical="center"/>
    </xf>
    <xf numFmtId="14" fontId="11" fillId="0" borderId="5" xfId="10" applyNumberFormat="1" applyFont="1" applyBorder="1" applyAlignment="1">
      <alignment horizontal="center"/>
    </xf>
    <xf numFmtId="0" fontId="11" fillId="0" borderId="5" xfId="10" applyFont="1" applyBorder="1" applyAlignment="1">
      <alignment horizontal="left"/>
    </xf>
    <xf numFmtId="0" fontId="11" fillId="0" borderId="5" xfId="3" applyFont="1" applyBorder="1" applyAlignment="1">
      <alignment vertical="center"/>
    </xf>
    <xf numFmtId="14" fontId="11" fillId="0" borderId="5" xfId="3" applyNumberFormat="1" applyFont="1" applyBorder="1" applyAlignment="1">
      <alignment horizontal="center" vertical="center"/>
    </xf>
    <xf numFmtId="164" fontId="11" fillId="0" borderId="5" xfId="3" applyNumberFormat="1" applyFont="1" applyBorder="1" applyAlignment="1">
      <alignment horizontal="center"/>
    </xf>
    <xf numFmtId="14" fontId="11" fillId="2" borderId="5" xfId="10" applyNumberFormat="1" applyFont="1" applyFill="1" applyBorder="1" applyAlignment="1">
      <alignment horizontal="center"/>
    </xf>
    <xf numFmtId="0" fontId="11" fillId="2" borderId="5" xfId="10" applyFont="1" applyFill="1" applyBorder="1" applyAlignment="1">
      <alignment horizontal="left"/>
    </xf>
    <xf numFmtId="0" fontId="11" fillId="2" borderId="5" xfId="3" applyFont="1" applyFill="1" applyBorder="1" applyAlignment="1">
      <alignment vertical="center"/>
    </xf>
    <xf numFmtId="14" fontId="11" fillId="2" borderId="5" xfId="3" applyNumberFormat="1" applyFont="1" applyFill="1" applyBorder="1" applyAlignment="1">
      <alignment horizontal="center" vertical="center"/>
    </xf>
    <xf numFmtId="164" fontId="11" fillId="2" borderId="5" xfId="3" applyNumberFormat="1" applyFont="1" applyFill="1" applyBorder="1" applyAlignment="1">
      <alignment horizontal="center"/>
    </xf>
    <xf numFmtId="164" fontId="4" fillId="2" borderId="0" xfId="3" applyNumberFormat="1" applyFill="1"/>
    <xf numFmtId="14" fontId="10" fillId="0" borderId="5" xfId="3" applyNumberFormat="1" applyFont="1" applyBorder="1" applyAlignment="1">
      <alignment horizontal="center" vertical="center"/>
    </xf>
    <xf numFmtId="164" fontId="18" fillId="0" borderId="5" xfId="3" applyNumberFormat="1" applyFont="1" applyBorder="1" applyAlignment="1">
      <alignment horizontal="center"/>
    </xf>
    <xf numFmtId="164" fontId="10" fillId="0" borderId="5" xfId="3" applyNumberFormat="1" applyFont="1" applyBorder="1" applyAlignment="1">
      <alignment horizontal="center"/>
    </xf>
    <xf numFmtId="0" fontId="24" fillId="2" borderId="0" xfId="7" applyFont="1" applyFill="1" applyAlignment="1">
      <alignment vertical="center"/>
    </xf>
    <xf numFmtId="0" fontId="13" fillId="2" borderId="6" xfId="7" applyFont="1" applyFill="1" applyBorder="1" applyAlignment="1">
      <alignment vertical="center"/>
    </xf>
    <xf numFmtId="0" fontId="25" fillId="2" borderId="0" xfId="3" applyFont="1" applyFill="1" applyAlignment="1">
      <alignment vertical="center"/>
    </xf>
    <xf numFmtId="43" fontId="1" fillId="2" borderId="0" xfId="7" applyNumberFormat="1" applyFill="1"/>
    <xf numFmtId="168" fontId="1" fillId="2" borderId="0" xfId="7" applyNumberFormat="1" applyFill="1" applyAlignment="1">
      <alignment vertical="center"/>
    </xf>
    <xf numFmtId="0" fontId="1" fillId="2" borderId="0" xfId="7" applyFill="1" applyAlignment="1">
      <alignment horizontal="center"/>
    </xf>
    <xf numFmtId="0" fontId="1" fillId="2" borderId="0" xfId="7" applyFill="1" applyAlignment="1">
      <alignment horizontal="left" vertical="center" wrapText="1"/>
    </xf>
    <xf numFmtId="0" fontId="16" fillId="0" borderId="13" xfId="7" applyFont="1" applyBorder="1" applyAlignment="1">
      <alignment vertical="center"/>
    </xf>
    <xf numFmtId="0" fontId="2" fillId="0" borderId="15" xfId="7" applyFont="1" applyBorder="1" applyAlignment="1">
      <alignment vertical="center"/>
    </xf>
    <xf numFmtId="164" fontId="11" fillId="0" borderId="5" xfId="3" applyNumberFormat="1" applyFont="1" applyBorder="1" applyAlignment="1">
      <alignment horizontal="right"/>
    </xf>
    <xf numFmtId="164" fontId="13" fillId="2" borderId="6" xfId="11" applyNumberFormat="1" applyFont="1" applyFill="1" applyBorder="1" applyAlignment="1">
      <alignment vertical="center"/>
    </xf>
    <xf numFmtId="164" fontId="11" fillId="0" borderId="0" xfId="3" applyNumberFormat="1" applyFont="1" applyAlignment="1">
      <alignment horizontal="right"/>
    </xf>
    <xf numFmtId="0" fontId="26" fillId="0" borderId="5" xfId="2" applyFont="1" applyBorder="1" applyAlignment="1">
      <alignment horizontal="right"/>
    </xf>
    <xf numFmtId="164" fontId="11" fillId="0" borderId="5" xfId="3" applyNumberFormat="1" applyFont="1" applyFill="1" applyBorder="1" applyAlignment="1">
      <alignment horizontal="right"/>
    </xf>
    <xf numFmtId="164" fontId="13" fillId="0" borderId="6" xfId="11" applyNumberFormat="1" applyFont="1" applyFill="1" applyBorder="1" applyAlignment="1">
      <alignment vertical="center"/>
    </xf>
  </cellXfs>
  <cellStyles count="12">
    <cellStyle name="Normal" xfId="0" builtinId="0"/>
    <cellStyle name="Normal 10" xfId="3" xr:uid="{25CF8531-6FD1-4F2D-B2E7-031B635A39B0}"/>
    <cellStyle name="Normal 13 2 2 2" xfId="10" xr:uid="{7D73A1A6-77BF-403F-9E86-BA34DA775390}"/>
    <cellStyle name="Normal 2 2 2 2 12" xfId="8" xr:uid="{7DEA8C94-B06E-4E81-8CC6-0D09D1186ACF}"/>
    <cellStyle name="Normal 3 4 2" xfId="5" xr:uid="{5F9A3439-332F-4420-9F8C-78DC1FD87C21}"/>
    <cellStyle name="Normal 4 4 2" xfId="6" xr:uid="{A2CDD949-4822-4DE0-B7A0-ECD20AE1DBF1}"/>
    <cellStyle name="Normal 5 4 2" xfId="1" xr:uid="{E9C4039F-9C99-4E16-8DEF-3E962E93C7FE}"/>
    <cellStyle name="Normal 7 2 2 2" xfId="2" xr:uid="{37647122-EB7A-434D-BEF2-1C3B00EA99BA}"/>
    <cellStyle name="Normal 7 3" xfId="9" xr:uid="{6F9EB4BA-B5EA-44A6-8E65-1D01B4489A8D}"/>
    <cellStyle name="Normal 8 33" xfId="7" xr:uid="{A642609C-1FB7-4F86-A21D-E8657E61EBC1}"/>
    <cellStyle name="Separador de milhares 2 2 2 10 2" xfId="11" xr:uid="{3CB03EDC-337F-4003-80A5-B8FF2B41E1E5}"/>
    <cellStyle name="Separador de milhares 2 2 2 10 2 2" xfId="4" xr:uid="{CB625C84-A830-4DDF-A9BB-2A5D40003C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47625</xdr:rowOff>
    </xdr:from>
    <xdr:to>
      <xdr:col>0</xdr:col>
      <xdr:colOff>1152525</xdr:colOff>
      <xdr:row>7</xdr:row>
      <xdr:rowOff>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86210CFF-75CD-4639-B31A-25873526B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9550"/>
          <a:ext cx="885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47625</xdr:rowOff>
    </xdr:from>
    <xdr:to>
      <xdr:col>2</xdr:col>
      <xdr:colOff>76200</xdr:colOff>
      <xdr:row>4</xdr:row>
      <xdr:rowOff>152400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804B7A8F-5340-484B-8289-9F8971E57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7625"/>
          <a:ext cx="9239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47625</xdr:rowOff>
    </xdr:from>
    <xdr:to>
      <xdr:col>0</xdr:col>
      <xdr:colOff>1152525</xdr:colOff>
      <xdr:row>7</xdr:row>
      <xdr:rowOff>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DED2F4EF-E7A0-42BD-887A-1E07B853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9550"/>
          <a:ext cx="885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47625</xdr:rowOff>
    </xdr:from>
    <xdr:to>
      <xdr:col>2</xdr:col>
      <xdr:colOff>76200</xdr:colOff>
      <xdr:row>5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027F0F5B-9B3F-435D-BAF6-C1E95E4E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38125"/>
          <a:ext cx="9239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1E60-6244-4644-9B67-1076BCB89C49}">
  <sheetPr>
    <pageSetUpPr fitToPage="1"/>
  </sheetPr>
  <dimension ref="A2:J71"/>
  <sheetViews>
    <sheetView tabSelected="1" workbookViewId="0"/>
  </sheetViews>
  <sheetFormatPr defaultRowHeight="12.75" x14ac:dyDescent="0.2"/>
  <cols>
    <col min="1" max="1" width="25.28515625" style="14" customWidth="1"/>
    <col min="2" max="2" width="32.42578125" style="14" customWidth="1"/>
    <col min="3" max="3" width="21.7109375" style="14" customWidth="1"/>
    <col min="4" max="4" width="14.28515625" style="14" customWidth="1"/>
    <col min="5" max="5" width="19.140625" style="14" customWidth="1"/>
    <col min="6" max="6" width="9.140625" style="14"/>
    <col min="7" max="7" width="11.140625" style="14" customWidth="1"/>
    <col min="8" max="8" width="13.28515625" style="14" customWidth="1"/>
    <col min="9" max="256" width="9.140625" style="14"/>
    <col min="257" max="257" width="25.28515625" style="14" customWidth="1"/>
    <col min="258" max="258" width="32.42578125" style="14" customWidth="1"/>
    <col min="259" max="259" width="21.7109375" style="14" customWidth="1"/>
    <col min="260" max="260" width="14.28515625" style="14" customWidth="1"/>
    <col min="261" max="261" width="19.140625" style="14" customWidth="1"/>
    <col min="262" max="262" width="9.140625" style="14"/>
    <col min="263" max="263" width="11.140625" style="14" customWidth="1"/>
    <col min="264" max="264" width="13.28515625" style="14" customWidth="1"/>
    <col min="265" max="512" width="9.140625" style="14"/>
    <col min="513" max="513" width="25.28515625" style="14" customWidth="1"/>
    <col min="514" max="514" width="32.42578125" style="14" customWidth="1"/>
    <col min="515" max="515" width="21.7109375" style="14" customWidth="1"/>
    <col min="516" max="516" width="14.28515625" style="14" customWidth="1"/>
    <col min="517" max="517" width="19.140625" style="14" customWidth="1"/>
    <col min="518" max="518" width="9.140625" style="14"/>
    <col min="519" max="519" width="11.140625" style="14" customWidth="1"/>
    <col min="520" max="520" width="13.28515625" style="14" customWidth="1"/>
    <col min="521" max="768" width="9.140625" style="14"/>
    <col min="769" max="769" width="25.28515625" style="14" customWidth="1"/>
    <col min="770" max="770" width="32.42578125" style="14" customWidth="1"/>
    <col min="771" max="771" width="21.7109375" style="14" customWidth="1"/>
    <col min="772" max="772" width="14.28515625" style="14" customWidth="1"/>
    <col min="773" max="773" width="19.140625" style="14" customWidth="1"/>
    <col min="774" max="774" width="9.140625" style="14"/>
    <col min="775" max="775" width="11.140625" style="14" customWidth="1"/>
    <col min="776" max="776" width="13.28515625" style="14" customWidth="1"/>
    <col min="777" max="1024" width="9.140625" style="14"/>
    <col min="1025" max="1025" width="25.28515625" style="14" customWidth="1"/>
    <col min="1026" max="1026" width="32.42578125" style="14" customWidth="1"/>
    <col min="1027" max="1027" width="21.7109375" style="14" customWidth="1"/>
    <col min="1028" max="1028" width="14.28515625" style="14" customWidth="1"/>
    <col min="1029" max="1029" width="19.140625" style="14" customWidth="1"/>
    <col min="1030" max="1030" width="9.140625" style="14"/>
    <col min="1031" max="1031" width="11.140625" style="14" customWidth="1"/>
    <col min="1032" max="1032" width="13.28515625" style="14" customWidth="1"/>
    <col min="1033" max="1280" width="9.140625" style="14"/>
    <col min="1281" max="1281" width="25.28515625" style="14" customWidth="1"/>
    <col min="1282" max="1282" width="32.42578125" style="14" customWidth="1"/>
    <col min="1283" max="1283" width="21.7109375" style="14" customWidth="1"/>
    <col min="1284" max="1284" width="14.28515625" style="14" customWidth="1"/>
    <col min="1285" max="1285" width="19.140625" style="14" customWidth="1"/>
    <col min="1286" max="1286" width="9.140625" style="14"/>
    <col min="1287" max="1287" width="11.140625" style="14" customWidth="1"/>
    <col min="1288" max="1288" width="13.28515625" style="14" customWidth="1"/>
    <col min="1289" max="1536" width="9.140625" style="14"/>
    <col min="1537" max="1537" width="25.28515625" style="14" customWidth="1"/>
    <col min="1538" max="1538" width="32.42578125" style="14" customWidth="1"/>
    <col min="1539" max="1539" width="21.7109375" style="14" customWidth="1"/>
    <col min="1540" max="1540" width="14.28515625" style="14" customWidth="1"/>
    <col min="1541" max="1541" width="19.140625" style="14" customWidth="1"/>
    <col min="1542" max="1542" width="9.140625" style="14"/>
    <col min="1543" max="1543" width="11.140625" style="14" customWidth="1"/>
    <col min="1544" max="1544" width="13.28515625" style="14" customWidth="1"/>
    <col min="1545" max="1792" width="9.140625" style="14"/>
    <col min="1793" max="1793" width="25.28515625" style="14" customWidth="1"/>
    <col min="1794" max="1794" width="32.42578125" style="14" customWidth="1"/>
    <col min="1795" max="1795" width="21.7109375" style="14" customWidth="1"/>
    <col min="1796" max="1796" width="14.28515625" style="14" customWidth="1"/>
    <col min="1797" max="1797" width="19.140625" style="14" customWidth="1"/>
    <col min="1798" max="1798" width="9.140625" style="14"/>
    <col min="1799" max="1799" width="11.140625" style="14" customWidth="1"/>
    <col min="1800" max="1800" width="13.28515625" style="14" customWidth="1"/>
    <col min="1801" max="2048" width="9.140625" style="14"/>
    <col min="2049" max="2049" width="25.28515625" style="14" customWidth="1"/>
    <col min="2050" max="2050" width="32.42578125" style="14" customWidth="1"/>
    <col min="2051" max="2051" width="21.7109375" style="14" customWidth="1"/>
    <col min="2052" max="2052" width="14.28515625" style="14" customWidth="1"/>
    <col min="2053" max="2053" width="19.140625" style="14" customWidth="1"/>
    <col min="2054" max="2054" width="9.140625" style="14"/>
    <col min="2055" max="2055" width="11.140625" style="14" customWidth="1"/>
    <col min="2056" max="2056" width="13.28515625" style="14" customWidth="1"/>
    <col min="2057" max="2304" width="9.140625" style="14"/>
    <col min="2305" max="2305" width="25.28515625" style="14" customWidth="1"/>
    <col min="2306" max="2306" width="32.42578125" style="14" customWidth="1"/>
    <col min="2307" max="2307" width="21.7109375" style="14" customWidth="1"/>
    <col min="2308" max="2308" width="14.28515625" style="14" customWidth="1"/>
    <col min="2309" max="2309" width="19.140625" style="14" customWidth="1"/>
    <col min="2310" max="2310" width="9.140625" style="14"/>
    <col min="2311" max="2311" width="11.140625" style="14" customWidth="1"/>
    <col min="2312" max="2312" width="13.28515625" style="14" customWidth="1"/>
    <col min="2313" max="2560" width="9.140625" style="14"/>
    <col min="2561" max="2561" width="25.28515625" style="14" customWidth="1"/>
    <col min="2562" max="2562" width="32.42578125" style="14" customWidth="1"/>
    <col min="2563" max="2563" width="21.7109375" style="14" customWidth="1"/>
    <col min="2564" max="2564" width="14.28515625" style="14" customWidth="1"/>
    <col min="2565" max="2565" width="19.140625" style="14" customWidth="1"/>
    <col min="2566" max="2566" width="9.140625" style="14"/>
    <col min="2567" max="2567" width="11.140625" style="14" customWidth="1"/>
    <col min="2568" max="2568" width="13.28515625" style="14" customWidth="1"/>
    <col min="2569" max="2816" width="9.140625" style="14"/>
    <col min="2817" max="2817" width="25.28515625" style="14" customWidth="1"/>
    <col min="2818" max="2818" width="32.42578125" style="14" customWidth="1"/>
    <col min="2819" max="2819" width="21.7109375" style="14" customWidth="1"/>
    <col min="2820" max="2820" width="14.28515625" style="14" customWidth="1"/>
    <col min="2821" max="2821" width="19.140625" style="14" customWidth="1"/>
    <col min="2822" max="2822" width="9.140625" style="14"/>
    <col min="2823" max="2823" width="11.140625" style="14" customWidth="1"/>
    <col min="2824" max="2824" width="13.28515625" style="14" customWidth="1"/>
    <col min="2825" max="3072" width="9.140625" style="14"/>
    <col min="3073" max="3073" width="25.28515625" style="14" customWidth="1"/>
    <col min="3074" max="3074" width="32.42578125" style="14" customWidth="1"/>
    <col min="3075" max="3075" width="21.7109375" style="14" customWidth="1"/>
    <col min="3076" max="3076" width="14.28515625" style="14" customWidth="1"/>
    <col min="3077" max="3077" width="19.140625" style="14" customWidth="1"/>
    <col min="3078" max="3078" width="9.140625" style="14"/>
    <col min="3079" max="3079" width="11.140625" style="14" customWidth="1"/>
    <col min="3080" max="3080" width="13.28515625" style="14" customWidth="1"/>
    <col min="3081" max="3328" width="9.140625" style="14"/>
    <col min="3329" max="3329" width="25.28515625" style="14" customWidth="1"/>
    <col min="3330" max="3330" width="32.42578125" style="14" customWidth="1"/>
    <col min="3331" max="3331" width="21.7109375" style="14" customWidth="1"/>
    <col min="3332" max="3332" width="14.28515625" style="14" customWidth="1"/>
    <col min="3333" max="3333" width="19.140625" style="14" customWidth="1"/>
    <col min="3334" max="3334" width="9.140625" style="14"/>
    <col min="3335" max="3335" width="11.140625" style="14" customWidth="1"/>
    <col min="3336" max="3336" width="13.28515625" style="14" customWidth="1"/>
    <col min="3337" max="3584" width="9.140625" style="14"/>
    <col min="3585" max="3585" width="25.28515625" style="14" customWidth="1"/>
    <col min="3586" max="3586" width="32.42578125" style="14" customWidth="1"/>
    <col min="3587" max="3587" width="21.7109375" style="14" customWidth="1"/>
    <col min="3588" max="3588" width="14.28515625" style="14" customWidth="1"/>
    <col min="3589" max="3589" width="19.140625" style="14" customWidth="1"/>
    <col min="3590" max="3590" width="9.140625" style="14"/>
    <col min="3591" max="3591" width="11.140625" style="14" customWidth="1"/>
    <col min="3592" max="3592" width="13.28515625" style="14" customWidth="1"/>
    <col min="3593" max="3840" width="9.140625" style="14"/>
    <col min="3841" max="3841" width="25.28515625" style="14" customWidth="1"/>
    <col min="3842" max="3842" width="32.42578125" style="14" customWidth="1"/>
    <col min="3843" max="3843" width="21.7109375" style="14" customWidth="1"/>
    <col min="3844" max="3844" width="14.28515625" style="14" customWidth="1"/>
    <col min="3845" max="3845" width="19.140625" style="14" customWidth="1"/>
    <col min="3846" max="3846" width="9.140625" style="14"/>
    <col min="3847" max="3847" width="11.140625" style="14" customWidth="1"/>
    <col min="3848" max="3848" width="13.28515625" style="14" customWidth="1"/>
    <col min="3849" max="4096" width="9.140625" style="14"/>
    <col min="4097" max="4097" width="25.28515625" style="14" customWidth="1"/>
    <col min="4098" max="4098" width="32.42578125" style="14" customWidth="1"/>
    <col min="4099" max="4099" width="21.7109375" style="14" customWidth="1"/>
    <col min="4100" max="4100" width="14.28515625" style="14" customWidth="1"/>
    <col min="4101" max="4101" width="19.140625" style="14" customWidth="1"/>
    <col min="4102" max="4102" width="9.140625" style="14"/>
    <col min="4103" max="4103" width="11.140625" style="14" customWidth="1"/>
    <col min="4104" max="4104" width="13.28515625" style="14" customWidth="1"/>
    <col min="4105" max="4352" width="9.140625" style="14"/>
    <col min="4353" max="4353" width="25.28515625" style="14" customWidth="1"/>
    <col min="4354" max="4354" width="32.42578125" style="14" customWidth="1"/>
    <col min="4355" max="4355" width="21.7109375" style="14" customWidth="1"/>
    <col min="4356" max="4356" width="14.28515625" style="14" customWidth="1"/>
    <col min="4357" max="4357" width="19.140625" style="14" customWidth="1"/>
    <col min="4358" max="4358" width="9.140625" style="14"/>
    <col min="4359" max="4359" width="11.140625" style="14" customWidth="1"/>
    <col min="4360" max="4360" width="13.28515625" style="14" customWidth="1"/>
    <col min="4361" max="4608" width="9.140625" style="14"/>
    <col min="4609" max="4609" width="25.28515625" style="14" customWidth="1"/>
    <col min="4610" max="4610" width="32.42578125" style="14" customWidth="1"/>
    <col min="4611" max="4611" width="21.7109375" style="14" customWidth="1"/>
    <col min="4612" max="4612" width="14.28515625" style="14" customWidth="1"/>
    <col min="4613" max="4613" width="19.140625" style="14" customWidth="1"/>
    <col min="4614" max="4614" width="9.140625" style="14"/>
    <col min="4615" max="4615" width="11.140625" style="14" customWidth="1"/>
    <col min="4616" max="4616" width="13.28515625" style="14" customWidth="1"/>
    <col min="4617" max="4864" width="9.140625" style="14"/>
    <col min="4865" max="4865" width="25.28515625" style="14" customWidth="1"/>
    <col min="4866" max="4866" width="32.42578125" style="14" customWidth="1"/>
    <col min="4867" max="4867" width="21.7109375" style="14" customWidth="1"/>
    <col min="4868" max="4868" width="14.28515625" style="14" customWidth="1"/>
    <col min="4869" max="4869" width="19.140625" style="14" customWidth="1"/>
    <col min="4870" max="4870" width="9.140625" style="14"/>
    <col min="4871" max="4871" width="11.140625" style="14" customWidth="1"/>
    <col min="4872" max="4872" width="13.28515625" style="14" customWidth="1"/>
    <col min="4873" max="5120" width="9.140625" style="14"/>
    <col min="5121" max="5121" width="25.28515625" style="14" customWidth="1"/>
    <col min="5122" max="5122" width="32.42578125" style="14" customWidth="1"/>
    <col min="5123" max="5123" width="21.7109375" style="14" customWidth="1"/>
    <col min="5124" max="5124" width="14.28515625" style="14" customWidth="1"/>
    <col min="5125" max="5125" width="19.140625" style="14" customWidth="1"/>
    <col min="5126" max="5126" width="9.140625" style="14"/>
    <col min="5127" max="5127" width="11.140625" style="14" customWidth="1"/>
    <col min="5128" max="5128" width="13.28515625" style="14" customWidth="1"/>
    <col min="5129" max="5376" width="9.140625" style="14"/>
    <col min="5377" max="5377" width="25.28515625" style="14" customWidth="1"/>
    <col min="5378" max="5378" width="32.42578125" style="14" customWidth="1"/>
    <col min="5379" max="5379" width="21.7109375" style="14" customWidth="1"/>
    <col min="5380" max="5380" width="14.28515625" style="14" customWidth="1"/>
    <col min="5381" max="5381" width="19.140625" style="14" customWidth="1"/>
    <col min="5382" max="5382" width="9.140625" style="14"/>
    <col min="5383" max="5383" width="11.140625" style="14" customWidth="1"/>
    <col min="5384" max="5384" width="13.28515625" style="14" customWidth="1"/>
    <col min="5385" max="5632" width="9.140625" style="14"/>
    <col min="5633" max="5633" width="25.28515625" style="14" customWidth="1"/>
    <col min="5634" max="5634" width="32.42578125" style="14" customWidth="1"/>
    <col min="5635" max="5635" width="21.7109375" style="14" customWidth="1"/>
    <col min="5636" max="5636" width="14.28515625" style="14" customWidth="1"/>
    <col min="5637" max="5637" width="19.140625" style="14" customWidth="1"/>
    <col min="5638" max="5638" width="9.140625" style="14"/>
    <col min="5639" max="5639" width="11.140625" style="14" customWidth="1"/>
    <col min="5640" max="5640" width="13.28515625" style="14" customWidth="1"/>
    <col min="5641" max="5888" width="9.140625" style="14"/>
    <col min="5889" max="5889" width="25.28515625" style="14" customWidth="1"/>
    <col min="5890" max="5890" width="32.42578125" style="14" customWidth="1"/>
    <col min="5891" max="5891" width="21.7109375" style="14" customWidth="1"/>
    <col min="5892" max="5892" width="14.28515625" style="14" customWidth="1"/>
    <col min="5893" max="5893" width="19.140625" style="14" customWidth="1"/>
    <col min="5894" max="5894" width="9.140625" style="14"/>
    <col min="5895" max="5895" width="11.140625" style="14" customWidth="1"/>
    <col min="5896" max="5896" width="13.28515625" style="14" customWidth="1"/>
    <col min="5897" max="6144" width="9.140625" style="14"/>
    <col min="6145" max="6145" width="25.28515625" style="14" customWidth="1"/>
    <col min="6146" max="6146" width="32.42578125" style="14" customWidth="1"/>
    <col min="6147" max="6147" width="21.7109375" style="14" customWidth="1"/>
    <col min="6148" max="6148" width="14.28515625" style="14" customWidth="1"/>
    <col min="6149" max="6149" width="19.140625" style="14" customWidth="1"/>
    <col min="6150" max="6150" width="9.140625" style="14"/>
    <col min="6151" max="6151" width="11.140625" style="14" customWidth="1"/>
    <col min="6152" max="6152" width="13.28515625" style="14" customWidth="1"/>
    <col min="6153" max="6400" width="9.140625" style="14"/>
    <col min="6401" max="6401" width="25.28515625" style="14" customWidth="1"/>
    <col min="6402" max="6402" width="32.42578125" style="14" customWidth="1"/>
    <col min="6403" max="6403" width="21.7109375" style="14" customWidth="1"/>
    <col min="6404" max="6404" width="14.28515625" style="14" customWidth="1"/>
    <col min="6405" max="6405" width="19.140625" style="14" customWidth="1"/>
    <col min="6406" max="6406" width="9.140625" style="14"/>
    <col min="6407" max="6407" width="11.140625" style="14" customWidth="1"/>
    <col min="6408" max="6408" width="13.28515625" style="14" customWidth="1"/>
    <col min="6409" max="6656" width="9.140625" style="14"/>
    <col min="6657" max="6657" width="25.28515625" style="14" customWidth="1"/>
    <col min="6658" max="6658" width="32.42578125" style="14" customWidth="1"/>
    <col min="6659" max="6659" width="21.7109375" style="14" customWidth="1"/>
    <col min="6660" max="6660" width="14.28515625" style="14" customWidth="1"/>
    <col min="6661" max="6661" width="19.140625" style="14" customWidth="1"/>
    <col min="6662" max="6662" width="9.140625" style="14"/>
    <col min="6663" max="6663" width="11.140625" style="14" customWidth="1"/>
    <col min="6664" max="6664" width="13.28515625" style="14" customWidth="1"/>
    <col min="6665" max="6912" width="9.140625" style="14"/>
    <col min="6913" max="6913" width="25.28515625" style="14" customWidth="1"/>
    <col min="6914" max="6914" width="32.42578125" style="14" customWidth="1"/>
    <col min="6915" max="6915" width="21.7109375" style="14" customWidth="1"/>
    <col min="6916" max="6916" width="14.28515625" style="14" customWidth="1"/>
    <col min="6917" max="6917" width="19.140625" style="14" customWidth="1"/>
    <col min="6918" max="6918" width="9.140625" style="14"/>
    <col min="6919" max="6919" width="11.140625" style="14" customWidth="1"/>
    <col min="6920" max="6920" width="13.28515625" style="14" customWidth="1"/>
    <col min="6921" max="7168" width="9.140625" style="14"/>
    <col min="7169" max="7169" width="25.28515625" style="14" customWidth="1"/>
    <col min="7170" max="7170" width="32.42578125" style="14" customWidth="1"/>
    <col min="7171" max="7171" width="21.7109375" style="14" customWidth="1"/>
    <col min="7172" max="7172" width="14.28515625" style="14" customWidth="1"/>
    <col min="7173" max="7173" width="19.140625" style="14" customWidth="1"/>
    <col min="7174" max="7174" width="9.140625" style="14"/>
    <col min="7175" max="7175" width="11.140625" style="14" customWidth="1"/>
    <col min="7176" max="7176" width="13.28515625" style="14" customWidth="1"/>
    <col min="7177" max="7424" width="9.140625" style="14"/>
    <col min="7425" max="7425" width="25.28515625" style="14" customWidth="1"/>
    <col min="7426" max="7426" width="32.42578125" style="14" customWidth="1"/>
    <col min="7427" max="7427" width="21.7109375" style="14" customWidth="1"/>
    <col min="7428" max="7428" width="14.28515625" style="14" customWidth="1"/>
    <col min="7429" max="7429" width="19.140625" style="14" customWidth="1"/>
    <col min="7430" max="7430" width="9.140625" style="14"/>
    <col min="7431" max="7431" width="11.140625" style="14" customWidth="1"/>
    <col min="7432" max="7432" width="13.28515625" style="14" customWidth="1"/>
    <col min="7433" max="7680" width="9.140625" style="14"/>
    <col min="7681" max="7681" width="25.28515625" style="14" customWidth="1"/>
    <col min="7682" max="7682" width="32.42578125" style="14" customWidth="1"/>
    <col min="7683" max="7683" width="21.7109375" style="14" customWidth="1"/>
    <col min="7684" max="7684" width="14.28515625" style="14" customWidth="1"/>
    <col min="7685" max="7685" width="19.140625" style="14" customWidth="1"/>
    <col min="7686" max="7686" width="9.140625" style="14"/>
    <col min="7687" max="7687" width="11.140625" style="14" customWidth="1"/>
    <col min="7688" max="7688" width="13.28515625" style="14" customWidth="1"/>
    <col min="7689" max="7936" width="9.140625" style="14"/>
    <col min="7937" max="7937" width="25.28515625" style="14" customWidth="1"/>
    <col min="7938" max="7938" width="32.42578125" style="14" customWidth="1"/>
    <col min="7939" max="7939" width="21.7109375" style="14" customWidth="1"/>
    <col min="7940" max="7940" width="14.28515625" style="14" customWidth="1"/>
    <col min="7941" max="7941" width="19.140625" style="14" customWidth="1"/>
    <col min="7942" max="7942" width="9.140625" style="14"/>
    <col min="7943" max="7943" width="11.140625" style="14" customWidth="1"/>
    <col min="7944" max="7944" width="13.28515625" style="14" customWidth="1"/>
    <col min="7945" max="8192" width="9.140625" style="14"/>
    <col min="8193" max="8193" width="25.28515625" style="14" customWidth="1"/>
    <col min="8194" max="8194" width="32.42578125" style="14" customWidth="1"/>
    <col min="8195" max="8195" width="21.7109375" style="14" customWidth="1"/>
    <col min="8196" max="8196" width="14.28515625" style="14" customWidth="1"/>
    <col min="8197" max="8197" width="19.140625" style="14" customWidth="1"/>
    <col min="8198" max="8198" width="9.140625" style="14"/>
    <col min="8199" max="8199" width="11.140625" style="14" customWidth="1"/>
    <col min="8200" max="8200" width="13.28515625" style="14" customWidth="1"/>
    <col min="8201" max="8448" width="9.140625" style="14"/>
    <col min="8449" max="8449" width="25.28515625" style="14" customWidth="1"/>
    <col min="8450" max="8450" width="32.42578125" style="14" customWidth="1"/>
    <col min="8451" max="8451" width="21.7109375" style="14" customWidth="1"/>
    <col min="8452" max="8452" width="14.28515625" style="14" customWidth="1"/>
    <col min="8453" max="8453" width="19.140625" style="14" customWidth="1"/>
    <col min="8454" max="8454" width="9.140625" style="14"/>
    <col min="8455" max="8455" width="11.140625" style="14" customWidth="1"/>
    <col min="8456" max="8456" width="13.28515625" style="14" customWidth="1"/>
    <col min="8457" max="8704" width="9.140625" style="14"/>
    <col min="8705" max="8705" width="25.28515625" style="14" customWidth="1"/>
    <col min="8706" max="8706" width="32.42578125" style="14" customWidth="1"/>
    <col min="8707" max="8707" width="21.7109375" style="14" customWidth="1"/>
    <col min="8708" max="8708" width="14.28515625" style="14" customWidth="1"/>
    <col min="8709" max="8709" width="19.140625" style="14" customWidth="1"/>
    <col min="8710" max="8710" width="9.140625" style="14"/>
    <col min="8711" max="8711" width="11.140625" style="14" customWidth="1"/>
    <col min="8712" max="8712" width="13.28515625" style="14" customWidth="1"/>
    <col min="8713" max="8960" width="9.140625" style="14"/>
    <col min="8961" max="8961" width="25.28515625" style="14" customWidth="1"/>
    <col min="8962" max="8962" width="32.42578125" style="14" customWidth="1"/>
    <col min="8963" max="8963" width="21.7109375" style="14" customWidth="1"/>
    <col min="8964" max="8964" width="14.28515625" style="14" customWidth="1"/>
    <col min="8965" max="8965" width="19.140625" style="14" customWidth="1"/>
    <col min="8966" max="8966" width="9.140625" style="14"/>
    <col min="8967" max="8967" width="11.140625" style="14" customWidth="1"/>
    <col min="8968" max="8968" width="13.28515625" style="14" customWidth="1"/>
    <col min="8969" max="9216" width="9.140625" style="14"/>
    <col min="9217" max="9217" width="25.28515625" style="14" customWidth="1"/>
    <col min="9218" max="9218" width="32.42578125" style="14" customWidth="1"/>
    <col min="9219" max="9219" width="21.7109375" style="14" customWidth="1"/>
    <col min="9220" max="9220" width="14.28515625" style="14" customWidth="1"/>
    <col min="9221" max="9221" width="19.140625" style="14" customWidth="1"/>
    <col min="9222" max="9222" width="9.140625" style="14"/>
    <col min="9223" max="9223" width="11.140625" style="14" customWidth="1"/>
    <col min="9224" max="9224" width="13.28515625" style="14" customWidth="1"/>
    <col min="9225" max="9472" width="9.140625" style="14"/>
    <col min="9473" max="9473" width="25.28515625" style="14" customWidth="1"/>
    <col min="9474" max="9474" width="32.42578125" style="14" customWidth="1"/>
    <col min="9475" max="9475" width="21.7109375" style="14" customWidth="1"/>
    <col min="9476" max="9476" width="14.28515625" style="14" customWidth="1"/>
    <col min="9477" max="9477" width="19.140625" style="14" customWidth="1"/>
    <col min="9478" max="9478" width="9.140625" style="14"/>
    <col min="9479" max="9479" width="11.140625" style="14" customWidth="1"/>
    <col min="9480" max="9480" width="13.28515625" style="14" customWidth="1"/>
    <col min="9481" max="9728" width="9.140625" style="14"/>
    <col min="9729" max="9729" width="25.28515625" style="14" customWidth="1"/>
    <col min="9730" max="9730" width="32.42578125" style="14" customWidth="1"/>
    <col min="9731" max="9731" width="21.7109375" style="14" customWidth="1"/>
    <col min="9732" max="9732" width="14.28515625" style="14" customWidth="1"/>
    <col min="9733" max="9733" width="19.140625" style="14" customWidth="1"/>
    <col min="9734" max="9734" width="9.140625" style="14"/>
    <col min="9735" max="9735" width="11.140625" style="14" customWidth="1"/>
    <col min="9736" max="9736" width="13.28515625" style="14" customWidth="1"/>
    <col min="9737" max="9984" width="9.140625" style="14"/>
    <col min="9985" max="9985" width="25.28515625" style="14" customWidth="1"/>
    <col min="9986" max="9986" width="32.42578125" style="14" customWidth="1"/>
    <col min="9987" max="9987" width="21.7109375" style="14" customWidth="1"/>
    <col min="9988" max="9988" width="14.28515625" style="14" customWidth="1"/>
    <col min="9989" max="9989" width="19.140625" style="14" customWidth="1"/>
    <col min="9990" max="9990" width="9.140625" style="14"/>
    <col min="9991" max="9991" width="11.140625" style="14" customWidth="1"/>
    <col min="9992" max="9992" width="13.28515625" style="14" customWidth="1"/>
    <col min="9993" max="10240" width="9.140625" style="14"/>
    <col min="10241" max="10241" width="25.28515625" style="14" customWidth="1"/>
    <col min="10242" max="10242" width="32.42578125" style="14" customWidth="1"/>
    <col min="10243" max="10243" width="21.7109375" style="14" customWidth="1"/>
    <col min="10244" max="10244" width="14.28515625" style="14" customWidth="1"/>
    <col min="10245" max="10245" width="19.140625" style="14" customWidth="1"/>
    <col min="10246" max="10246" width="9.140625" style="14"/>
    <col min="10247" max="10247" width="11.140625" style="14" customWidth="1"/>
    <col min="10248" max="10248" width="13.28515625" style="14" customWidth="1"/>
    <col min="10249" max="10496" width="9.140625" style="14"/>
    <col min="10497" max="10497" width="25.28515625" style="14" customWidth="1"/>
    <col min="10498" max="10498" width="32.42578125" style="14" customWidth="1"/>
    <col min="10499" max="10499" width="21.7109375" style="14" customWidth="1"/>
    <col min="10500" max="10500" width="14.28515625" style="14" customWidth="1"/>
    <col min="10501" max="10501" width="19.140625" style="14" customWidth="1"/>
    <col min="10502" max="10502" width="9.140625" style="14"/>
    <col min="10503" max="10503" width="11.140625" style="14" customWidth="1"/>
    <col min="10504" max="10504" width="13.28515625" style="14" customWidth="1"/>
    <col min="10505" max="10752" width="9.140625" style="14"/>
    <col min="10753" max="10753" width="25.28515625" style="14" customWidth="1"/>
    <col min="10754" max="10754" width="32.42578125" style="14" customWidth="1"/>
    <col min="10755" max="10755" width="21.7109375" style="14" customWidth="1"/>
    <col min="10756" max="10756" width="14.28515625" style="14" customWidth="1"/>
    <col min="10757" max="10757" width="19.140625" style="14" customWidth="1"/>
    <col min="10758" max="10758" width="9.140625" style="14"/>
    <col min="10759" max="10759" width="11.140625" style="14" customWidth="1"/>
    <col min="10760" max="10760" width="13.28515625" style="14" customWidth="1"/>
    <col min="10761" max="11008" width="9.140625" style="14"/>
    <col min="11009" max="11009" width="25.28515625" style="14" customWidth="1"/>
    <col min="11010" max="11010" width="32.42578125" style="14" customWidth="1"/>
    <col min="11011" max="11011" width="21.7109375" style="14" customWidth="1"/>
    <col min="11012" max="11012" width="14.28515625" style="14" customWidth="1"/>
    <col min="11013" max="11013" width="19.140625" style="14" customWidth="1"/>
    <col min="11014" max="11014" width="9.140625" style="14"/>
    <col min="11015" max="11015" width="11.140625" style="14" customWidth="1"/>
    <col min="11016" max="11016" width="13.28515625" style="14" customWidth="1"/>
    <col min="11017" max="11264" width="9.140625" style="14"/>
    <col min="11265" max="11265" width="25.28515625" style="14" customWidth="1"/>
    <col min="11266" max="11266" width="32.42578125" style="14" customWidth="1"/>
    <col min="11267" max="11267" width="21.7109375" style="14" customWidth="1"/>
    <col min="11268" max="11268" width="14.28515625" style="14" customWidth="1"/>
    <col min="11269" max="11269" width="19.140625" style="14" customWidth="1"/>
    <col min="11270" max="11270" width="9.140625" style="14"/>
    <col min="11271" max="11271" width="11.140625" style="14" customWidth="1"/>
    <col min="11272" max="11272" width="13.28515625" style="14" customWidth="1"/>
    <col min="11273" max="11520" width="9.140625" style="14"/>
    <col min="11521" max="11521" width="25.28515625" style="14" customWidth="1"/>
    <col min="11522" max="11522" width="32.42578125" style="14" customWidth="1"/>
    <col min="11523" max="11523" width="21.7109375" style="14" customWidth="1"/>
    <col min="11524" max="11524" width="14.28515625" style="14" customWidth="1"/>
    <col min="11525" max="11525" width="19.140625" style="14" customWidth="1"/>
    <col min="11526" max="11526" width="9.140625" style="14"/>
    <col min="11527" max="11527" width="11.140625" style="14" customWidth="1"/>
    <col min="11528" max="11528" width="13.28515625" style="14" customWidth="1"/>
    <col min="11529" max="11776" width="9.140625" style="14"/>
    <col min="11777" max="11777" width="25.28515625" style="14" customWidth="1"/>
    <col min="11778" max="11778" width="32.42578125" style="14" customWidth="1"/>
    <col min="11779" max="11779" width="21.7109375" style="14" customWidth="1"/>
    <col min="11780" max="11780" width="14.28515625" style="14" customWidth="1"/>
    <col min="11781" max="11781" width="19.140625" style="14" customWidth="1"/>
    <col min="11782" max="11782" width="9.140625" style="14"/>
    <col min="11783" max="11783" width="11.140625" style="14" customWidth="1"/>
    <col min="11784" max="11784" width="13.28515625" style="14" customWidth="1"/>
    <col min="11785" max="12032" width="9.140625" style="14"/>
    <col min="12033" max="12033" width="25.28515625" style="14" customWidth="1"/>
    <col min="12034" max="12034" width="32.42578125" style="14" customWidth="1"/>
    <col min="12035" max="12035" width="21.7109375" style="14" customWidth="1"/>
    <col min="12036" max="12036" width="14.28515625" style="14" customWidth="1"/>
    <col min="12037" max="12037" width="19.140625" style="14" customWidth="1"/>
    <col min="12038" max="12038" width="9.140625" style="14"/>
    <col min="12039" max="12039" width="11.140625" style="14" customWidth="1"/>
    <col min="12040" max="12040" width="13.28515625" style="14" customWidth="1"/>
    <col min="12041" max="12288" width="9.140625" style="14"/>
    <col min="12289" max="12289" width="25.28515625" style="14" customWidth="1"/>
    <col min="12290" max="12290" width="32.42578125" style="14" customWidth="1"/>
    <col min="12291" max="12291" width="21.7109375" style="14" customWidth="1"/>
    <col min="12292" max="12292" width="14.28515625" style="14" customWidth="1"/>
    <col min="12293" max="12293" width="19.140625" style="14" customWidth="1"/>
    <col min="12294" max="12294" width="9.140625" style="14"/>
    <col min="12295" max="12295" width="11.140625" style="14" customWidth="1"/>
    <col min="12296" max="12296" width="13.28515625" style="14" customWidth="1"/>
    <col min="12297" max="12544" width="9.140625" style="14"/>
    <col min="12545" max="12545" width="25.28515625" style="14" customWidth="1"/>
    <col min="12546" max="12546" width="32.42578125" style="14" customWidth="1"/>
    <col min="12547" max="12547" width="21.7109375" style="14" customWidth="1"/>
    <col min="12548" max="12548" width="14.28515625" style="14" customWidth="1"/>
    <col min="12549" max="12549" width="19.140625" style="14" customWidth="1"/>
    <col min="12550" max="12550" width="9.140625" style="14"/>
    <col min="12551" max="12551" width="11.140625" style="14" customWidth="1"/>
    <col min="12552" max="12552" width="13.28515625" style="14" customWidth="1"/>
    <col min="12553" max="12800" width="9.140625" style="14"/>
    <col min="12801" max="12801" width="25.28515625" style="14" customWidth="1"/>
    <col min="12802" max="12802" width="32.42578125" style="14" customWidth="1"/>
    <col min="12803" max="12803" width="21.7109375" style="14" customWidth="1"/>
    <col min="12804" max="12804" width="14.28515625" style="14" customWidth="1"/>
    <col min="12805" max="12805" width="19.140625" style="14" customWidth="1"/>
    <col min="12806" max="12806" width="9.140625" style="14"/>
    <col min="12807" max="12807" width="11.140625" style="14" customWidth="1"/>
    <col min="12808" max="12808" width="13.28515625" style="14" customWidth="1"/>
    <col min="12809" max="13056" width="9.140625" style="14"/>
    <col min="13057" max="13057" width="25.28515625" style="14" customWidth="1"/>
    <col min="13058" max="13058" width="32.42578125" style="14" customWidth="1"/>
    <col min="13059" max="13059" width="21.7109375" style="14" customWidth="1"/>
    <col min="13060" max="13060" width="14.28515625" style="14" customWidth="1"/>
    <col min="13061" max="13061" width="19.140625" style="14" customWidth="1"/>
    <col min="13062" max="13062" width="9.140625" style="14"/>
    <col min="13063" max="13063" width="11.140625" style="14" customWidth="1"/>
    <col min="13064" max="13064" width="13.28515625" style="14" customWidth="1"/>
    <col min="13065" max="13312" width="9.140625" style="14"/>
    <col min="13313" max="13313" width="25.28515625" style="14" customWidth="1"/>
    <col min="13314" max="13314" width="32.42578125" style="14" customWidth="1"/>
    <col min="13315" max="13315" width="21.7109375" style="14" customWidth="1"/>
    <col min="13316" max="13316" width="14.28515625" style="14" customWidth="1"/>
    <col min="13317" max="13317" width="19.140625" style="14" customWidth="1"/>
    <col min="13318" max="13318" width="9.140625" style="14"/>
    <col min="13319" max="13319" width="11.140625" style="14" customWidth="1"/>
    <col min="13320" max="13320" width="13.28515625" style="14" customWidth="1"/>
    <col min="13321" max="13568" width="9.140625" style="14"/>
    <col min="13569" max="13569" width="25.28515625" style="14" customWidth="1"/>
    <col min="13570" max="13570" width="32.42578125" style="14" customWidth="1"/>
    <col min="13571" max="13571" width="21.7109375" style="14" customWidth="1"/>
    <col min="13572" max="13572" width="14.28515625" style="14" customWidth="1"/>
    <col min="13573" max="13573" width="19.140625" style="14" customWidth="1"/>
    <col min="13574" max="13574" width="9.140625" style="14"/>
    <col min="13575" max="13575" width="11.140625" style="14" customWidth="1"/>
    <col min="13576" max="13576" width="13.28515625" style="14" customWidth="1"/>
    <col min="13577" max="13824" width="9.140625" style="14"/>
    <col min="13825" max="13825" width="25.28515625" style="14" customWidth="1"/>
    <col min="13826" max="13826" width="32.42578125" style="14" customWidth="1"/>
    <col min="13827" max="13827" width="21.7109375" style="14" customWidth="1"/>
    <col min="13828" max="13828" width="14.28515625" style="14" customWidth="1"/>
    <col min="13829" max="13829" width="19.140625" style="14" customWidth="1"/>
    <col min="13830" max="13830" width="9.140625" style="14"/>
    <col min="13831" max="13831" width="11.140625" style="14" customWidth="1"/>
    <col min="13832" max="13832" width="13.28515625" style="14" customWidth="1"/>
    <col min="13833" max="14080" width="9.140625" style="14"/>
    <col min="14081" max="14081" width="25.28515625" style="14" customWidth="1"/>
    <col min="14082" max="14082" width="32.42578125" style="14" customWidth="1"/>
    <col min="14083" max="14083" width="21.7109375" style="14" customWidth="1"/>
    <col min="14084" max="14084" width="14.28515625" style="14" customWidth="1"/>
    <col min="14085" max="14085" width="19.140625" style="14" customWidth="1"/>
    <col min="14086" max="14086" width="9.140625" style="14"/>
    <col min="14087" max="14087" width="11.140625" style="14" customWidth="1"/>
    <col min="14088" max="14088" width="13.28515625" style="14" customWidth="1"/>
    <col min="14089" max="14336" width="9.140625" style="14"/>
    <col min="14337" max="14337" width="25.28515625" style="14" customWidth="1"/>
    <col min="14338" max="14338" width="32.42578125" style="14" customWidth="1"/>
    <col min="14339" max="14339" width="21.7109375" style="14" customWidth="1"/>
    <col min="14340" max="14340" width="14.28515625" style="14" customWidth="1"/>
    <col min="14341" max="14341" width="19.140625" style="14" customWidth="1"/>
    <col min="14342" max="14342" width="9.140625" style="14"/>
    <col min="14343" max="14343" width="11.140625" style="14" customWidth="1"/>
    <col min="14344" max="14344" width="13.28515625" style="14" customWidth="1"/>
    <col min="14345" max="14592" width="9.140625" style="14"/>
    <col min="14593" max="14593" width="25.28515625" style="14" customWidth="1"/>
    <col min="14594" max="14594" width="32.42578125" style="14" customWidth="1"/>
    <col min="14595" max="14595" width="21.7109375" style="14" customWidth="1"/>
    <col min="14596" max="14596" width="14.28515625" style="14" customWidth="1"/>
    <col min="14597" max="14597" width="19.140625" style="14" customWidth="1"/>
    <col min="14598" max="14598" width="9.140625" style="14"/>
    <col min="14599" max="14599" width="11.140625" style="14" customWidth="1"/>
    <col min="14600" max="14600" width="13.28515625" style="14" customWidth="1"/>
    <col min="14601" max="14848" width="9.140625" style="14"/>
    <col min="14849" max="14849" width="25.28515625" style="14" customWidth="1"/>
    <col min="14850" max="14850" width="32.42578125" style="14" customWidth="1"/>
    <col min="14851" max="14851" width="21.7109375" style="14" customWidth="1"/>
    <col min="14852" max="14852" width="14.28515625" style="14" customWidth="1"/>
    <col min="14853" max="14853" width="19.140625" style="14" customWidth="1"/>
    <col min="14854" max="14854" width="9.140625" style="14"/>
    <col min="14855" max="14855" width="11.140625" style="14" customWidth="1"/>
    <col min="14856" max="14856" width="13.28515625" style="14" customWidth="1"/>
    <col min="14857" max="15104" width="9.140625" style="14"/>
    <col min="15105" max="15105" width="25.28515625" style="14" customWidth="1"/>
    <col min="15106" max="15106" width="32.42578125" style="14" customWidth="1"/>
    <col min="15107" max="15107" width="21.7109375" style="14" customWidth="1"/>
    <col min="15108" max="15108" width="14.28515625" style="14" customWidth="1"/>
    <col min="15109" max="15109" width="19.140625" style="14" customWidth="1"/>
    <col min="15110" max="15110" width="9.140625" style="14"/>
    <col min="15111" max="15111" width="11.140625" style="14" customWidth="1"/>
    <col min="15112" max="15112" width="13.28515625" style="14" customWidth="1"/>
    <col min="15113" max="15360" width="9.140625" style="14"/>
    <col min="15361" max="15361" width="25.28515625" style="14" customWidth="1"/>
    <col min="15362" max="15362" width="32.42578125" style="14" customWidth="1"/>
    <col min="15363" max="15363" width="21.7109375" style="14" customWidth="1"/>
    <col min="15364" max="15364" width="14.28515625" style="14" customWidth="1"/>
    <col min="15365" max="15365" width="19.140625" style="14" customWidth="1"/>
    <col min="15366" max="15366" width="9.140625" style="14"/>
    <col min="15367" max="15367" width="11.140625" style="14" customWidth="1"/>
    <col min="15368" max="15368" width="13.28515625" style="14" customWidth="1"/>
    <col min="15369" max="15616" width="9.140625" style="14"/>
    <col min="15617" max="15617" width="25.28515625" style="14" customWidth="1"/>
    <col min="15618" max="15618" width="32.42578125" style="14" customWidth="1"/>
    <col min="15619" max="15619" width="21.7109375" style="14" customWidth="1"/>
    <col min="15620" max="15620" width="14.28515625" style="14" customWidth="1"/>
    <col min="15621" max="15621" width="19.140625" style="14" customWidth="1"/>
    <col min="15622" max="15622" width="9.140625" style="14"/>
    <col min="15623" max="15623" width="11.140625" style="14" customWidth="1"/>
    <col min="15624" max="15624" width="13.28515625" style="14" customWidth="1"/>
    <col min="15625" max="15872" width="9.140625" style="14"/>
    <col min="15873" max="15873" width="25.28515625" style="14" customWidth="1"/>
    <col min="15874" max="15874" width="32.42578125" style="14" customWidth="1"/>
    <col min="15875" max="15875" width="21.7109375" style="14" customWidth="1"/>
    <col min="15876" max="15876" width="14.28515625" style="14" customWidth="1"/>
    <col min="15877" max="15877" width="19.140625" style="14" customWidth="1"/>
    <col min="15878" max="15878" width="9.140625" style="14"/>
    <col min="15879" max="15879" width="11.140625" style="14" customWidth="1"/>
    <col min="15880" max="15880" width="13.28515625" style="14" customWidth="1"/>
    <col min="15881" max="16128" width="9.140625" style="14"/>
    <col min="16129" max="16129" width="25.28515625" style="14" customWidth="1"/>
    <col min="16130" max="16130" width="32.42578125" style="14" customWidth="1"/>
    <col min="16131" max="16131" width="21.7109375" style="14" customWidth="1"/>
    <col min="16132" max="16132" width="14.28515625" style="14" customWidth="1"/>
    <col min="16133" max="16133" width="19.140625" style="14" customWidth="1"/>
    <col min="16134" max="16134" width="9.140625" style="14"/>
    <col min="16135" max="16135" width="11.140625" style="14" customWidth="1"/>
    <col min="16136" max="16136" width="13.28515625" style="14" customWidth="1"/>
    <col min="16137" max="16384" width="9.140625" style="14"/>
  </cols>
  <sheetData>
    <row r="2" spans="1:10" s="5" customFormat="1" ht="15.75" x14ac:dyDescent="0.25">
      <c r="A2" s="1" t="s">
        <v>0</v>
      </c>
      <c r="B2" s="2"/>
      <c r="C2" s="2"/>
      <c r="D2" s="2"/>
      <c r="E2" s="2"/>
      <c r="F2" s="3"/>
      <c r="G2" s="4"/>
    </row>
    <row r="3" spans="1:10" s="5" customFormat="1" ht="15.75" x14ac:dyDescent="0.25">
      <c r="A3" s="6" t="s">
        <v>1</v>
      </c>
      <c r="B3" s="7"/>
      <c r="C3" s="7"/>
      <c r="D3" s="7"/>
      <c r="E3" s="7"/>
      <c r="F3" s="3"/>
      <c r="G3" s="4"/>
    </row>
    <row r="4" spans="1:10" s="5" customFormat="1" ht="9.9499999999999993" customHeight="1" x14ac:dyDescent="0.25">
      <c r="A4" s="8"/>
      <c r="B4" s="9"/>
      <c r="C4" s="9"/>
      <c r="D4" s="9"/>
      <c r="E4" s="9"/>
      <c r="F4" s="3"/>
      <c r="G4" s="4"/>
    </row>
    <row r="5" spans="1:10" s="5" customFormat="1" ht="15.75" x14ac:dyDescent="0.25">
      <c r="A5" s="6" t="s">
        <v>2</v>
      </c>
      <c r="B5" s="6"/>
      <c r="C5" s="6"/>
      <c r="D5" s="6"/>
      <c r="E5" s="6"/>
      <c r="F5" s="9"/>
      <c r="G5" s="4"/>
    </row>
    <row r="6" spans="1:10" s="5" customFormat="1" ht="9.9499999999999993" customHeight="1" x14ac:dyDescent="0.25">
      <c r="A6" s="8"/>
      <c r="B6" s="9"/>
      <c r="C6" s="9"/>
      <c r="D6" s="9"/>
      <c r="E6" s="9"/>
      <c r="F6" s="3"/>
      <c r="G6" s="4"/>
    </row>
    <row r="7" spans="1:10" s="5" customFormat="1" ht="15.75" x14ac:dyDescent="0.25">
      <c r="A7" s="6" t="s">
        <v>3</v>
      </c>
      <c r="B7" s="6"/>
      <c r="C7" s="6"/>
      <c r="D7" s="6"/>
      <c r="E7" s="6"/>
      <c r="F7" s="9"/>
      <c r="G7" s="4"/>
      <c r="H7" s="6"/>
      <c r="I7" s="6"/>
      <c r="J7" s="6"/>
    </row>
    <row r="8" spans="1:10" s="5" customFormat="1" ht="15.75" x14ac:dyDescent="0.25">
      <c r="A8" s="6" t="s">
        <v>4</v>
      </c>
      <c r="B8" s="6"/>
      <c r="C8" s="6"/>
      <c r="D8" s="6"/>
      <c r="E8" s="6"/>
      <c r="F8" s="9"/>
      <c r="G8" s="4"/>
    </row>
    <row r="9" spans="1:10" s="5" customFormat="1" ht="15.75" x14ac:dyDescent="0.25">
      <c r="A9" s="10" t="s">
        <v>5</v>
      </c>
      <c r="B9" s="10"/>
      <c r="C9" s="10"/>
      <c r="D9" s="10"/>
      <c r="E9" s="10"/>
      <c r="F9" s="9"/>
      <c r="G9" s="4"/>
    </row>
    <row r="10" spans="1:10" ht="6.95" customHeight="1" x14ac:dyDescent="0.25">
      <c r="A10" s="11"/>
      <c r="B10" s="12"/>
      <c r="C10" s="12"/>
      <c r="D10" s="12"/>
      <c r="E10" s="12"/>
      <c r="F10" s="12"/>
      <c r="G10" s="13"/>
    </row>
    <row r="11" spans="1:10" ht="13.5" x14ac:dyDescent="0.25">
      <c r="A11" s="15" t="s">
        <v>6</v>
      </c>
      <c r="B11" s="15"/>
      <c r="C11" s="15"/>
      <c r="D11" s="15"/>
      <c r="E11" s="15"/>
      <c r="F11" s="16"/>
      <c r="G11" s="17"/>
    </row>
    <row r="12" spans="1:10" ht="6.95" customHeight="1" x14ac:dyDescent="0.25">
      <c r="A12" s="18"/>
      <c r="B12" s="16"/>
      <c r="C12" s="19"/>
      <c r="D12" s="19"/>
      <c r="E12" s="19"/>
      <c r="F12" s="16"/>
      <c r="G12" s="16"/>
    </row>
    <row r="13" spans="1:10" ht="13.5" x14ac:dyDescent="0.25">
      <c r="A13" s="15" t="s">
        <v>7</v>
      </c>
      <c r="B13" s="15"/>
      <c r="C13" s="15"/>
      <c r="D13" s="15"/>
      <c r="E13" s="15"/>
      <c r="F13" s="16"/>
      <c r="G13" s="17"/>
    </row>
    <row r="14" spans="1:10" ht="6.95" customHeight="1" x14ac:dyDescent="0.25">
      <c r="A14" s="18"/>
      <c r="B14" s="20"/>
      <c r="C14" s="19"/>
      <c r="D14" s="19"/>
      <c r="E14" s="19"/>
      <c r="F14" s="16"/>
      <c r="G14" s="16"/>
    </row>
    <row r="15" spans="1:10" s="24" customFormat="1" ht="13.5" x14ac:dyDescent="0.25">
      <c r="A15" s="21" t="s">
        <v>8</v>
      </c>
      <c r="B15" s="21"/>
      <c r="C15" s="21"/>
      <c r="D15" s="21"/>
      <c r="E15" s="21"/>
      <c r="F15" s="22"/>
      <c r="G15" s="23"/>
    </row>
    <row r="16" spans="1:10" ht="6.95" customHeight="1" x14ac:dyDescent="0.25">
      <c r="A16" s="18"/>
      <c r="B16" s="20"/>
      <c r="C16" s="19"/>
      <c r="D16" s="19"/>
      <c r="E16" s="19"/>
      <c r="F16" s="16"/>
      <c r="G16" s="16"/>
    </row>
    <row r="17" spans="1:7" ht="13.5" x14ac:dyDescent="0.2">
      <c r="A17" s="15" t="s">
        <v>9</v>
      </c>
      <c r="B17" s="15"/>
      <c r="C17" s="15"/>
      <c r="D17" s="15"/>
      <c r="E17" s="15"/>
      <c r="F17" s="25"/>
      <c r="G17" s="26"/>
    </row>
    <row r="18" spans="1:7" ht="6.75" customHeight="1" x14ac:dyDescent="0.25">
      <c r="A18" s="18"/>
      <c r="B18" s="16"/>
      <c r="C18" s="19"/>
      <c r="D18" s="19"/>
      <c r="E18" s="19"/>
      <c r="F18" s="16"/>
      <c r="G18" s="16"/>
    </row>
    <row r="19" spans="1:7" ht="13.5" x14ac:dyDescent="0.25">
      <c r="A19" s="15" t="s">
        <v>10</v>
      </c>
      <c r="B19" s="15"/>
      <c r="C19" s="15"/>
      <c r="D19" s="15"/>
      <c r="E19" s="15"/>
      <c r="F19" s="16"/>
      <c r="G19" s="17"/>
    </row>
    <row r="20" spans="1:7" ht="6.95" customHeight="1" x14ac:dyDescent="0.25">
      <c r="A20" s="18"/>
      <c r="B20" s="16"/>
      <c r="C20" s="19"/>
      <c r="D20" s="19"/>
      <c r="E20" s="19"/>
      <c r="F20" s="16"/>
      <c r="G20" s="16"/>
    </row>
    <row r="21" spans="1:7" ht="13.5" x14ac:dyDescent="0.25">
      <c r="A21" s="15" t="s">
        <v>11</v>
      </c>
      <c r="B21" s="15"/>
      <c r="C21" s="15"/>
      <c r="D21" s="15"/>
      <c r="E21" s="15"/>
      <c r="F21" s="16"/>
      <c r="G21" s="17"/>
    </row>
    <row r="22" spans="1:7" ht="6.95" customHeight="1" x14ac:dyDescent="0.25">
      <c r="A22" s="18"/>
      <c r="B22" s="16"/>
      <c r="C22" s="19"/>
      <c r="D22" s="19"/>
      <c r="E22" s="19"/>
      <c r="F22" s="16"/>
      <c r="G22" s="16"/>
    </row>
    <row r="23" spans="1:7" ht="13.5" x14ac:dyDescent="0.25">
      <c r="A23" s="15" t="s">
        <v>12</v>
      </c>
      <c r="B23" s="15"/>
      <c r="C23" s="15"/>
      <c r="D23" s="15"/>
      <c r="E23" s="15"/>
      <c r="F23" s="16"/>
      <c r="G23" s="17"/>
    </row>
    <row r="24" spans="1:7" ht="15" x14ac:dyDescent="0.25">
      <c r="A24" s="11"/>
      <c r="B24" s="27"/>
      <c r="C24" s="12"/>
      <c r="D24" s="12"/>
      <c r="E24" s="12"/>
      <c r="F24" s="12"/>
      <c r="G24" s="13"/>
    </row>
    <row r="25" spans="1:7" ht="13.5" x14ac:dyDescent="0.25">
      <c r="A25" s="28" t="s">
        <v>13</v>
      </c>
      <c r="B25" s="29"/>
      <c r="C25" s="29"/>
      <c r="D25" s="29"/>
      <c r="E25" s="30"/>
      <c r="F25" s="19"/>
      <c r="G25" s="19"/>
    </row>
    <row r="26" spans="1:7" ht="13.5" x14ac:dyDescent="0.25">
      <c r="A26" s="31" t="s">
        <v>14</v>
      </c>
      <c r="B26" s="32" t="s">
        <v>15</v>
      </c>
      <c r="C26" s="32" t="s">
        <v>16</v>
      </c>
      <c r="D26" s="32" t="s">
        <v>17</v>
      </c>
      <c r="E26" s="31" t="s">
        <v>18</v>
      </c>
      <c r="F26" s="19"/>
      <c r="G26" s="19"/>
    </row>
    <row r="27" spans="1:7" ht="13.5" x14ac:dyDescent="0.25">
      <c r="A27" s="33" t="s">
        <v>19</v>
      </c>
      <c r="B27" s="32"/>
      <c r="C27" s="32"/>
      <c r="D27" s="32"/>
      <c r="E27" s="33" t="s">
        <v>20</v>
      </c>
      <c r="F27" s="19"/>
      <c r="G27" s="19"/>
    </row>
    <row r="28" spans="1:7" ht="13.5" customHeight="1" x14ac:dyDescent="0.25">
      <c r="A28" s="34" t="s">
        <v>21</v>
      </c>
      <c r="B28" s="35">
        <v>1820000</v>
      </c>
      <c r="C28" s="36">
        <v>201408140032036</v>
      </c>
      <c r="D28" s="37">
        <v>41866</v>
      </c>
      <c r="E28" s="35">
        <v>1820000</v>
      </c>
      <c r="F28" s="19"/>
      <c r="G28" s="19"/>
    </row>
    <row r="29" spans="1:7" ht="13.5" customHeight="1" x14ac:dyDescent="0.25">
      <c r="A29" s="34" t="s">
        <v>21</v>
      </c>
      <c r="B29" s="35">
        <v>1820000</v>
      </c>
      <c r="C29" s="36">
        <v>201409030020452</v>
      </c>
      <c r="D29" s="37">
        <v>41886</v>
      </c>
      <c r="E29" s="35">
        <v>1820000</v>
      </c>
      <c r="F29" s="19"/>
      <c r="G29" s="19"/>
    </row>
    <row r="30" spans="1:7" ht="13.5" customHeight="1" x14ac:dyDescent="0.25">
      <c r="A30" s="34" t="s">
        <v>21</v>
      </c>
      <c r="B30" s="35">
        <v>1820000</v>
      </c>
      <c r="C30" s="36">
        <v>201410060020661</v>
      </c>
      <c r="D30" s="37">
        <v>41919</v>
      </c>
      <c r="E30" s="35">
        <v>1820000</v>
      </c>
      <c r="F30" s="19"/>
      <c r="G30" s="19"/>
    </row>
    <row r="31" spans="1:7" ht="13.5" customHeight="1" x14ac:dyDescent="0.25">
      <c r="A31" s="34" t="s">
        <v>21</v>
      </c>
      <c r="B31" s="35">
        <v>1820000</v>
      </c>
      <c r="C31" s="36">
        <v>201412100004646</v>
      </c>
      <c r="D31" s="37">
        <v>41983</v>
      </c>
      <c r="E31" s="35">
        <v>1820000</v>
      </c>
      <c r="F31" s="19"/>
      <c r="G31" s="19"/>
    </row>
    <row r="32" spans="1:7" ht="13.5" x14ac:dyDescent="0.25">
      <c r="A32" s="38" t="s">
        <v>22</v>
      </c>
      <c r="B32" s="38"/>
      <c r="C32" s="38"/>
      <c r="D32" s="38"/>
      <c r="E32" s="39">
        <v>29792.73</v>
      </c>
      <c r="G32" s="19"/>
    </row>
    <row r="33" spans="1:9" ht="13.5" x14ac:dyDescent="0.25">
      <c r="A33" s="40" t="s">
        <v>23</v>
      </c>
      <c r="B33" s="40"/>
      <c r="C33" s="40"/>
      <c r="D33" s="40"/>
      <c r="E33" s="41">
        <f>SUM(E28:E32)</f>
        <v>7309792.7300000004</v>
      </c>
    </row>
    <row r="34" spans="1:9" ht="13.5" x14ac:dyDescent="0.25">
      <c r="A34" s="40" t="s">
        <v>24</v>
      </c>
      <c r="B34" s="40"/>
      <c r="C34" s="40"/>
      <c r="D34" s="40"/>
      <c r="E34" s="41">
        <v>0</v>
      </c>
    </row>
    <row r="35" spans="1:9" s="43" customFormat="1" ht="11.25" x14ac:dyDescent="0.2">
      <c r="A35" s="42" t="s">
        <v>25</v>
      </c>
      <c r="B35" s="42"/>
      <c r="C35" s="42"/>
      <c r="D35" s="42"/>
      <c r="E35" s="42"/>
    </row>
    <row r="37" spans="1:9" s="45" customFormat="1" ht="15" customHeight="1" x14ac:dyDescent="0.25">
      <c r="A37" s="44" t="s">
        <v>26</v>
      </c>
      <c r="B37" s="44"/>
      <c r="C37" s="44"/>
      <c r="D37" s="44"/>
      <c r="E37" s="44"/>
      <c r="H37" s="46"/>
    </row>
    <row r="38" spans="1:9" s="45" customFormat="1" ht="15" customHeight="1" x14ac:dyDescent="0.25">
      <c r="A38" s="44" t="s">
        <v>27</v>
      </c>
      <c r="B38" s="44"/>
      <c r="C38" s="44"/>
      <c r="D38" s="44"/>
      <c r="E38" s="44"/>
    </row>
    <row r="39" spans="1:9" s="45" customFormat="1" ht="15" customHeight="1" x14ac:dyDescent="0.25">
      <c r="A39" s="44" t="s">
        <v>28</v>
      </c>
      <c r="B39" s="44"/>
      <c r="C39" s="44"/>
      <c r="D39" s="44"/>
      <c r="E39" s="44"/>
    </row>
    <row r="40" spans="1:9" x14ac:dyDescent="0.2">
      <c r="A40" s="47" t="s">
        <v>29</v>
      </c>
      <c r="B40" s="48"/>
      <c r="C40" s="48"/>
      <c r="D40" s="48"/>
      <c r="E40" s="48"/>
    </row>
    <row r="41" spans="1:9" ht="13.5" x14ac:dyDescent="0.25">
      <c r="A41" s="49" t="s">
        <v>30</v>
      </c>
      <c r="B41" s="50"/>
      <c r="C41" s="50"/>
      <c r="D41" s="50"/>
      <c r="E41" s="50"/>
    </row>
    <row r="42" spans="1:9" ht="27" x14ac:dyDescent="0.2">
      <c r="A42" s="51" t="s">
        <v>31</v>
      </c>
      <c r="B42" s="51" t="s">
        <v>32</v>
      </c>
      <c r="C42" s="51" t="s">
        <v>33</v>
      </c>
      <c r="D42" s="52" t="s">
        <v>34</v>
      </c>
      <c r="E42" s="53"/>
    </row>
    <row r="43" spans="1:9" ht="13.5" x14ac:dyDescent="0.2">
      <c r="A43" s="54" t="s">
        <v>35</v>
      </c>
      <c r="B43" s="55" t="s">
        <v>36</v>
      </c>
      <c r="C43" s="56" t="s">
        <v>37</v>
      </c>
      <c r="D43" s="57">
        <v>6699397.5999999996</v>
      </c>
      <c r="E43" s="58"/>
    </row>
    <row r="44" spans="1:9" ht="13.5" x14ac:dyDescent="0.25">
      <c r="A44" s="59" t="s">
        <v>38</v>
      </c>
      <c r="B44" s="59"/>
      <c r="C44" s="59"/>
      <c r="D44" s="60">
        <f>SUM(D43:E43)</f>
        <v>6699397.5999999996</v>
      </c>
      <c r="E44" s="61"/>
      <c r="F44" s="19"/>
      <c r="G44" s="19"/>
      <c r="H44" s="19"/>
      <c r="I44" s="19"/>
    </row>
    <row r="45" spans="1:9" ht="13.5" x14ac:dyDescent="0.25">
      <c r="A45" s="62" t="s">
        <v>39</v>
      </c>
      <c r="B45" s="62"/>
      <c r="C45" s="62"/>
      <c r="D45" s="63">
        <v>0</v>
      </c>
      <c r="E45" s="61"/>
      <c r="F45" s="19"/>
      <c r="G45" s="19"/>
      <c r="H45" s="19"/>
      <c r="I45" s="19"/>
    </row>
    <row r="46" spans="1:9" ht="13.5" x14ac:dyDescent="0.25">
      <c r="A46" s="62" t="s">
        <v>40</v>
      </c>
      <c r="B46" s="62"/>
      <c r="C46" s="62"/>
      <c r="D46" s="64">
        <v>0</v>
      </c>
      <c r="E46" s="65"/>
      <c r="F46" s="19"/>
      <c r="G46" s="19"/>
      <c r="H46" s="19"/>
      <c r="I46" s="19"/>
    </row>
    <row r="47" spans="1:9" ht="12.75" customHeight="1" x14ac:dyDescent="0.25">
      <c r="A47" s="66" t="s">
        <v>41</v>
      </c>
      <c r="B47" s="66"/>
      <c r="C47" s="66"/>
      <c r="D47" s="64">
        <f>E33+E34-D44</f>
        <v>610395.13000000082</v>
      </c>
      <c r="E47" s="65"/>
      <c r="F47" s="19"/>
      <c r="G47" s="19"/>
      <c r="H47" s="19"/>
      <c r="I47" s="19"/>
    </row>
    <row r="48" spans="1:9" s="43" customFormat="1" ht="11.25" x14ac:dyDescent="0.2">
      <c r="A48" s="67" t="s">
        <v>42</v>
      </c>
      <c r="B48" s="68"/>
      <c r="C48" s="68"/>
      <c r="D48" s="68"/>
      <c r="E48" s="68"/>
      <c r="F48" s="42"/>
      <c r="G48" s="42"/>
      <c r="H48" s="42"/>
      <c r="I48" s="42"/>
    </row>
    <row r="49" spans="1:9" ht="15" x14ac:dyDescent="0.25">
      <c r="A49" s="69"/>
      <c r="B49" s="70"/>
      <c r="C49" s="70"/>
      <c r="D49" s="70"/>
      <c r="E49" s="70"/>
      <c r="F49" s="13"/>
      <c r="G49" s="13"/>
      <c r="H49" s="13"/>
      <c r="I49" s="13"/>
    </row>
    <row r="50" spans="1:9" s="72" customFormat="1" ht="15" x14ac:dyDescent="0.25">
      <c r="A50" s="71" t="s">
        <v>43</v>
      </c>
      <c r="B50" s="71"/>
      <c r="C50" s="71"/>
      <c r="D50" s="71"/>
      <c r="E50" s="71"/>
      <c r="F50" s="13"/>
      <c r="G50" s="13"/>
      <c r="H50" s="13"/>
      <c r="I50" s="13"/>
    </row>
    <row r="51" spans="1:9" s="72" customFormat="1" ht="15" x14ac:dyDescent="0.25">
      <c r="A51" s="71"/>
      <c r="B51" s="71"/>
      <c r="C51" s="71"/>
      <c r="D51" s="71"/>
      <c r="E51" s="71"/>
      <c r="F51" s="13"/>
      <c r="G51" s="13"/>
      <c r="H51" s="13"/>
      <c r="I51" s="13"/>
    </row>
    <row r="52" spans="1:9" s="72" customFormat="1" ht="15" x14ac:dyDescent="0.25">
      <c r="A52" s="71"/>
      <c r="B52" s="71"/>
      <c r="C52" s="71"/>
      <c r="D52" s="71"/>
      <c r="E52" s="71"/>
      <c r="F52" s="13"/>
      <c r="G52" s="73" t="s">
        <v>44</v>
      </c>
      <c r="H52" s="74"/>
      <c r="I52" s="74"/>
    </row>
    <row r="53" spans="1:9" ht="15" x14ac:dyDescent="0.25">
      <c r="A53" s="71"/>
      <c r="B53" s="71"/>
      <c r="C53" s="71"/>
      <c r="D53" s="71"/>
      <c r="E53" s="71"/>
      <c r="F53" s="13"/>
      <c r="G53" s="11"/>
      <c r="H53" s="12"/>
      <c r="I53" s="12"/>
    </row>
    <row r="54" spans="1:9" ht="15" x14ac:dyDescent="0.25">
      <c r="A54" s="71"/>
      <c r="B54" s="71"/>
      <c r="C54" s="71"/>
      <c r="D54" s="71"/>
      <c r="E54" s="71"/>
      <c r="F54" s="13"/>
      <c r="G54" s="13"/>
      <c r="H54" s="13"/>
      <c r="I54" s="13"/>
    </row>
    <row r="55" spans="1:9" ht="13.5" x14ac:dyDescent="0.25">
      <c r="A55" s="75" t="s">
        <v>45</v>
      </c>
      <c r="B55" s="19"/>
      <c r="C55" s="76"/>
      <c r="D55" s="76"/>
      <c r="E55" s="76"/>
      <c r="F55" s="19"/>
      <c r="G55" s="19"/>
      <c r="H55" s="19"/>
      <c r="I55" s="19"/>
    </row>
    <row r="56" spans="1:9" ht="13.5" x14ac:dyDescent="0.25">
      <c r="A56" s="19"/>
      <c r="B56" s="19"/>
      <c r="C56" s="77" t="s">
        <v>46</v>
      </c>
      <c r="D56" s="77"/>
      <c r="E56" s="77"/>
      <c r="F56" s="19"/>
      <c r="G56" s="19"/>
      <c r="H56" s="19"/>
      <c r="I56" s="19"/>
    </row>
    <row r="57" spans="1:9" ht="13.5" x14ac:dyDescent="0.25">
      <c r="A57" s="19"/>
      <c r="B57" s="19"/>
      <c r="C57" s="77" t="s">
        <v>47</v>
      </c>
      <c r="D57" s="77"/>
      <c r="E57" s="77"/>
      <c r="F57" s="19"/>
      <c r="G57" s="19"/>
      <c r="H57" s="19"/>
      <c r="I57" s="19"/>
    </row>
    <row r="58" spans="1:9" ht="13.5" x14ac:dyDescent="0.25">
      <c r="A58" s="19"/>
      <c r="B58" s="19"/>
      <c r="C58" s="77" t="s">
        <v>48</v>
      </c>
      <c r="D58" s="77"/>
      <c r="E58" s="77"/>
      <c r="F58" s="19"/>
      <c r="G58" s="19"/>
      <c r="H58" s="19"/>
      <c r="I58" s="19"/>
    </row>
    <row r="59" spans="1:9" ht="13.5" x14ac:dyDescent="0.25">
      <c r="A59" s="19"/>
      <c r="B59" s="19"/>
      <c r="C59" s="78"/>
      <c r="D59" s="78"/>
      <c r="E59" s="78"/>
    </row>
    <row r="60" spans="1:9" ht="13.5" x14ac:dyDescent="0.25">
      <c r="A60" s="19"/>
      <c r="B60" s="19"/>
      <c r="C60" s="79" t="s">
        <v>49</v>
      </c>
      <c r="D60" s="79"/>
      <c r="E60" s="79"/>
    </row>
    <row r="61" spans="1:9" ht="13.5" x14ac:dyDescent="0.25">
      <c r="A61" s="19"/>
      <c r="B61" s="19"/>
      <c r="C61" s="76"/>
      <c r="D61" s="76"/>
      <c r="E61" s="76"/>
    </row>
    <row r="62" spans="1:9" ht="13.5" x14ac:dyDescent="0.25">
      <c r="A62" s="19"/>
      <c r="B62" s="19"/>
      <c r="C62" s="77" t="s">
        <v>46</v>
      </c>
      <c r="D62" s="77"/>
      <c r="E62" s="77"/>
    </row>
    <row r="63" spans="1:9" ht="13.5" x14ac:dyDescent="0.25">
      <c r="A63" s="19"/>
      <c r="B63" s="19"/>
      <c r="C63" s="77" t="s">
        <v>50</v>
      </c>
      <c r="D63" s="77"/>
      <c r="E63" s="77"/>
    </row>
    <row r="64" spans="1:9" ht="13.5" x14ac:dyDescent="0.25">
      <c r="A64" s="19"/>
      <c r="B64" s="19"/>
      <c r="C64" s="76"/>
      <c r="D64" s="76"/>
      <c r="E64" s="76"/>
    </row>
    <row r="65" spans="1:5" ht="13.5" x14ac:dyDescent="0.25">
      <c r="A65" s="19"/>
      <c r="B65" s="19"/>
      <c r="C65" s="77" t="s">
        <v>46</v>
      </c>
      <c r="D65" s="77"/>
      <c r="E65" s="77"/>
    </row>
    <row r="66" spans="1:5" ht="13.5" x14ac:dyDescent="0.25">
      <c r="A66" s="19"/>
      <c r="B66" s="19"/>
      <c r="C66" s="77" t="s">
        <v>51</v>
      </c>
      <c r="D66" s="77"/>
      <c r="E66" s="77"/>
    </row>
    <row r="67" spans="1:5" ht="13.5" x14ac:dyDescent="0.25">
      <c r="A67" s="19"/>
      <c r="B67" s="19"/>
      <c r="C67" s="19"/>
      <c r="D67" s="19"/>
      <c r="E67" s="19"/>
    </row>
    <row r="68" spans="1:5" ht="13.5" x14ac:dyDescent="0.25">
      <c r="A68" s="19"/>
      <c r="B68" s="19"/>
      <c r="C68" s="19"/>
      <c r="D68" s="19"/>
      <c r="E68" s="19"/>
    </row>
    <row r="69" spans="1:5" ht="15" x14ac:dyDescent="0.25">
      <c r="A69" s="13"/>
      <c r="B69" s="13"/>
      <c r="C69" s="13"/>
      <c r="D69" s="13"/>
      <c r="E69" s="13"/>
    </row>
    <row r="70" spans="1:5" ht="15" x14ac:dyDescent="0.25">
      <c r="A70" s="13"/>
      <c r="B70" s="13"/>
      <c r="C70" s="13"/>
      <c r="D70" s="13"/>
      <c r="E70" s="13"/>
    </row>
    <row r="71" spans="1:5" ht="15" x14ac:dyDescent="0.25">
      <c r="A71" s="13"/>
      <c r="B71" s="13"/>
      <c r="C71" s="13"/>
      <c r="D71" s="13"/>
      <c r="E71" s="13"/>
    </row>
  </sheetData>
  <mergeCells count="44">
    <mergeCell ref="C66:E66"/>
    <mergeCell ref="C57:E57"/>
    <mergeCell ref="C58:E58"/>
    <mergeCell ref="C60:E60"/>
    <mergeCell ref="C62:E62"/>
    <mergeCell ref="C63:E63"/>
    <mergeCell ref="C65:E65"/>
    <mergeCell ref="A46:C46"/>
    <mergeCell ref="D46:E46"/>
    <mergeCell ref="A47:C47"/>
    <mergeCell ref="D47:E47"/>
    <mergeCell ref="A50:E54"/>
    <mergeCell ref="C56:E56"/>
    <mergeCell ref="A41:E41"/>
    <mergeCell ref="D42:E42"/>
    <mergeCell ref="D43:E43"/>
    <mergeCell ref="A44:C44"/>
    <mergeCell ref="D44:E44"/>
    <mergeCell ref="A45:C45"/>
    <mergeCell ref="D45:E45"/>
    <mergeCell ref="A32:D32"/>
    <mergeCell ref="A33:D33"/>
    <mergeCell ref="A34:D34"/>
    <mergeCell ref="A37:E37"/>
    <mergeCell ref="A38:E38"/>
    <mergeCell ref="A39:E39"/>
    <mergeCell ref="A21:E21"/>
    <mergeCell ref="A23:E23"/>
    <mergeCell ref="A25:E25"/>
    <mergeCell ref="B26:B27"/>
    <mergeCell ref="C26:C27"/>
    <mergeCell ref="D26:D27"/>
    <mergeCell ref="A9:E9"/>
    <mergeCell ref="A11:E11"/>
    <mergeCell ref="A13:E13"/>
    <mergeCell ref="A15:E15"/>
    <mergeCell ref="A17:E17"/>
    <mergeCell ref="A19:E19"/>
    <mergeCell ref="A2:E2"/>
    <mergeCell ref="A3:E3"/>
    <mergeCell ref="A5:E5"/>
    <mergeCell ref="A7:E7"/>
    <mergeCell ref="H7:J7"/>
    <mergeCell ref="A8:E8"/>
  </mergeCells>
  <pageMargins left="0.51181102362204722" right="0.51181102362204722" top="0.59055118110236227" bottom="0.59055118110236227" header="0.31496062992125984" footer="0.31496062992125984"/>
  <pageSetup paperSize="9" scale="8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0AA0-FEB1-4F42-AED0-7BE0F5237000}">
  <dimension ref="A1:G826"/>
  <sheetViews>
    <sheetView zoomScaleNormal="100" workbookViewId="0">
      <selection activeCell="A2" sqref="A2:G2"/>
    </sheetView>
  </sheetViews>
  <sheetFormatPr defaultColWidth="12.5703125" defaultRowHeight="12.75" x14ac:dyDescent="0.2"/>
  <cols>
    <col min="1" max="1" width="6.28515625" style="14" customWidth="1"/>
    <col min="2" max="2" width="12.5703125" style="14" customWidth="1"/>
    <col min="3" max="3" width="25.85546875" style="14" customWidth="1"/>
    <col min="4" max="4" width="48.140625" style="14" customWidth="1"/>
    <col min="5" max="5" width="14" style="14" customWidth="1"/>
    <col min="6" max="6" width="25.28515625" style="14" customWidth="1"/>
    <col min="7" max="7" width="29.7109375" style="14" customWidth="1"/>
    <col min="8" max="248" width="9.140625" style="14" customWidth="1"/>
    <col min="249" max="249" width="6.28515625" style="14" customWidth="1"/>
    <col min="250" max="251" width="12.5703125" style="14"/>
    <col min="252" max="252" width="6.28515625" style="14" customWidth="1"/>
    <col min="253" max="253" width="12.5703125" style="14"/>
    <col min="254" max="254" width="25.85546875" style="14" customWidth="1"/>
    <col min="255" max="255" width="48.140625" style="14" customWidth="1"/>
    <col min="256" max="256" width="14" style="14" customWidth="1"/>
    <col min="257" max="257" width="25.28515625" style="14" customWidth="1"/>
    <col min="258" max="258" width="29.7109375" style="14" customWidth="1"/>
    <col min="259" max="259" width="10.85546875" style="14" customWidth="1"/>
    <col min="260" max="260" width="9.140625" style="14" customWidth="1"/>
    <col min="261" max="261" width="9.85546875" style="14" customWidth="1"/>
    <col min="262" max="504" width="9.140625" style="14" customWidth="1"/>
    <col min="505" max="505" width="6.28515625" style="14" customWidth="1"/>
    <col min="506" max="507" width="12.5703125" style="14"/>
    <col min="508" max="508" width="6.28515625" style="14" customWidth="1"/>
    <col min="509" max="509" width="12.5703125" style="14"/>
    <col min="510" max="510" width="25.85546875" style="14" customWidth="1"/>
    <col min="511" max="511" width="48.140625" style="14" customWidth="1"/>
    <col min="512" max="512" width="14" style="14" customWidth="1"/>
    <col min="513" max="513" width="25.28515625" style="14" customWidth="1"/>
    <col min="514" max="514" width="29.7109375" style="14" customWidth="1"/>
    <col min="515" max="515" width="10.85546875" style="14" customWidth="1"/>
    <col min="516" max="516" width="9.140625" style="14" customWidth="1"/>
    <col min="517" max="517" width="9.85546875" style="14" customWidth="1"/>
    <col min="518" max="760" width="9.140625" style="14" customWidth="1"/>
    <col min="761" max="761" width="6.28515625" style="14" customWidth="1"/>
    <col min="762" max="763" width="12.5703125" style="14"/>
    <col min="764" max="764" width="6.28515625" style="14" customWidth="1"/>
    <col min="765" max="765" width="12.5703125" style="14"/>
    <col min="766" max="766" width="25.85546875" style="14" customWidth="1"/>
    <col min="767" max="767" width="48.140625" style="14" customWidth="1"/>
    <col min="768" max="768" width="14" style="14" customWidth="1"/>
    <col min="769" max="769" width="25.28515625" style="14" customWidth="1"/>
    <col min="770" max="770" width="29.7109375" style="14" customWidth="1"/>
    <col min="771" max="771" width="10.85546875" style="14" customWidth="1"/>
    <col min="772" max="772" width="9.140625" style="14" customWidth="1"/>
    <col min="773" max="773" width="9.85546875" style="14" customWidth="1"/>
    <col min="774" max="1016" width="9.140625" style="14" customWidth="1"/>
    <col min="1017" max="1017" width="6.28515625" style="14" customWidth="1"/>
    <col min="1018" max="1019" width="12.5703125" style="14"/>
    <col min="1020" max="1020" width="6.28515625" style="14" customWidth="1"/>
    <col min="1021" max="1021" width="12.5703125" style="14"/>
    <col min="1022" max="1022" width="25.85546875" style="14" customWidth="1"/>
    <col min="1023" max="1023" width="48.140625" style="14" customWidth="1"/>
    <col min="1024" max="1024" width="14" style="14" customWidth="1"/>
    <col min="1025" max="1025" width="25.28515625" style="14" customWidth="1"/>
    <col min="1026" max="1026" width="29.7109375" style="14" customWidth="1"/>
    <col min="1027" max="1027" width="10.85546875" style="14" customWidth="1"/>
    <col min="1028" max="1028" width="9.140625" style="14" customWidth="1"/>
    <col min="1029" max="1029" width="9.85546875" style="14" customWidth="1"/>
    <col min="1030" max="1272" width="9.140625" style="14" customWidth="1"/>
    <col min="1273" max="1273" width="6.28515625" style="14" customWidth="1"/>
    <col min="1274" max="1275" width="12.5703125" style="14"/>
    <col min="1276" max="1276" width="6.28515625" style="14" customWidth="1"/>
    <col min="1277" max="1277" width="12.5703125" style="14"/>
    <col min="1278" max="1278" width="25.85546875" style="14" customWidth="1"/>
    <col min="1279" max="1279" width="48.140625" style="14" customWidth="1"/>
    <col min="1280" max="1280" width="14" style="14" customWidth="1"/>
    <col min="1281" max="1281" width="25.28515625" style="14" customWidth="1"/>
    <col min="1282" max="1282" width="29.7109375" style="14" customWidth="1"/>
    <col min="1283" max="1283" width="10.85546875" style="14" customWidth="1"/>
    <col min="1284" max="1284" width="9.140625" style="14" customWidth="1"/>
    <col min="1285" max="1285" width="9.85546875" style="14" customWidth="1"/>
    <col min="1286" max="1528" width="9.140625" style="14" customWidth="1"/>
    <col min="1529" max="1529" width="6.28515625" style="14" customWidth="1"/>
    <col min="1530" max="1531" width="12.5703125" style="14"/>
    <col min="1532" max="1532" width="6.28515625" style="14" customWidth="1"/>
    <col min="1533" max="1533" width="12.5703125" style="14"/>
    <col min="1534" max="1534" width="25.85546875" style="14" customWidth="1"/>
    <col min="1535" max="1535" width="48.140625" style="14" customWidth="1"/>
    <col min="1536" max="1536" width="14" style="14" customWidth="1"/>
    <col min="1537" max="1537" width="25.28515625" style="14" customWidth="1"/>
    <col min="1538" max="1538" width="29.7109375" style="14" customWidth="1"/>
    <col min="1539" max="1539" width="10.85546875" style="14" customWidth="1"/>
    <col min="1540" max="1540" width="9.140625" style="14" customWidth="1"/>
    <col min="1541" max="1541" width="9.85546875" style="14" customWidth="1"/>
    <col min="1542" max="1784" width="9.140625" style="14" customWidth="1"/>
    <col min="1785" max="1785" width="6.28515625" style="14" customWidth="1"/>
    <col min="1786" max="1787" width="12.5703125" style="14"/>
    <col min="1788" max="1788" width="6.28515625" style="14" customWidth="1"/>
    <col min="1789" max="1789" width="12.5703125" style="14"/>
    <col min="1790" max="1790" width="25.85546875" style="14" customWidth="1"/>
    <col min="1791" max="1791" width="48.140625" style="14" customWidth="1"/>
    <col min="1792" max="1792" width="14" style="14" customWidth="1"/>
    <col min="1793" max="1793" width="25.28515625" style="14" customWidth="1"/>
    <col min="1794" max="1794" width="29.7109375" style="14" customWidth="1"/>
    <col min="1795" max="1795" width="10.85546875" style="14" customWidth="1"/>
    <col min="1796" max="1796" width="9.140625" style="14" customWidth="1"/>
    <col min="1797" max="1797" width="9.85546875" style="14" customWidth="1"/>
    <col min="1798" max="2040" width="9.140625" style="14" customWidth="1"/>
    <col min="2041" max="2041" width="6.28515625" style="14" customWidth="1"/>
    <col min="2042" max="2043" width="12.5703125" style="14"/>
    <col min="2044" max="2044" width="6.28515625" style="14" customWidth="1"/>
    <col min="2045" max="2045" width="12.5703125" style="14"/>
    <col min="2046" max="2046" width="25.85546875" style="14" customWidth="1"/>
    <col min="2047" max="2047" width="48.140625" style="14" customWidth="1"/>
    <col min="2048" max="2048" width="14" style="14" customWidth="1"/>
    <col min="2049" max="2049" width="25.28515625" style="14" customWidth="1"/>
    <col min="2050" max="2050" width="29.7109375" style="14" customWidth="1"/>
    <col min="2051" max="2051" width="10.85546875" style="14" customWidth="1"/>
    <col min="2052" max="2052" width="9.140625" style="14" customWidth="1"/>
    <col min="2053" max="2053" width="9.85546875" style="14" customWidth="1"/>
    <col min="2054" max="2296" width="9.140625" style="14" customWidth="1"/>
    <col min="2297" max="2297" width="6.28515625" style="14" customWidth="1"/>
    <col min="2298" max="2299" width="12.5703125" style="14"/>
    <col min="2300" max="2300" width="6.28515625" style="14" customWidth="1"/>
    <col min="2301" max="2301" width="12.5703125" style="14"/>
    <col min="2302" max="2302" width="25.85546875" style="14" customWidth="1"/>
    <col min="2303" max="2303" width="48.140625" style="14" customWidth="1"/>
    <col min="2304" max="2304" width="14" style="14" customWidth="1"/>
    <col min="2305" max="2305" width="25.28515625" style="14" customWidth="1"/>
    <col min="2306" max="2306" width="29.7109375" style="14" customWidth="1"/>
    <col min="2307" max="2307" width="10.85546875" style="14" customWidth="1"/>
    <col min="2308" max="2308" width="9.140625" style="14" customWidth="1"/>
    <col min="2309" max="2309" width="9.85546875" style="14" customWidth="1"/>
    <col min="2310" max="2552" width="9.140625" style="14" customWidth="1"/>
    <col min="2553" max="2553" width="6.28515625" style="14" customWidth="1"/>
    <col min="2554" max="2555" width="12.5703125" style="14"/>
    <col min="2556" max="2556" width="6.28515625" style="14" customWidth="1"/>
    <col min="2557" max="2557" width="12.5703125" style="14"/>
    <col min="2558" max="2558" width="25.85546875" style="14" customWidth="1"/>
    <col min="2559" max="2559" width="48.140625" style="14" customWidth="1"/>
    <col min="2560" max="2560" width="14" style="14" customWidth="1"/>
    <col min="2561" max="2561" width="25.28515625" style="14" customWidth="1"/>
    <col min="2562" max="2562" width="29.7109375" style="14" customWidth="1"/>
    <col min="2563" max="2563" width="10.85546875" style="14" customWidth="1"/>
    <col min="2564" max="2564" width="9.140625" style="14" customWidth="1"/>
    <col min="2565" max="2565" width="9.85546875" style="14" customWidth="1"/>
    <col min="2566" max="2808" width="9.140625" style="14" customWidth="1"/>
    <col min="2809" max="2809" width="6.28515625" style="14" customWidth="1"/>
    <col min="2810" max="2811" width="12.5703125" style="14"/>
    <col min="2812" max="2812" width="6.28515625" style="14" customWidth="1"/>
    <col min="2813" max="2813" width="12.5703125" style="14"/>
    <col min="2814" max="2814" width="25.85546875" style="14" customWidth="1"/>
    <col min="2815" max="2815" width="48.140625" style="14" customWidth="1"/>
    <col min="2816" max="2816" width="14" style="14" customWidth="1"/>
    <col min="2817" max="2817" width="25.28515625" style="14" customWidth="1"/>
    <col min="2818" max="2818" width="29.7109375" style="14" customWidth="1"/>
    <col min="2819" max="2819" width="10.85546875" style="14" customWidth="1"/>
    <col min="2820" max="2820" width="9.140625" style="14" customWidth="1"/>
    <col min="2821" max="2821" width="9.85546875" style="14" customWidth="1"/>
    <col min="2822" max="3064" width="9.140625" style="14" customWidth="1"/>
    <col min="3065" max="3065" width="6.28515625" style="14" customWidth="1"/>
    <col min="3066" max="3067" width="12.5703125" style="14"/>
    <col min="3068" max="3068" width="6.28515625" style="14" customWidth="1"/>
    <col min="3069" max="3069" width="12.5703125" style="14"/>
    <col min="3070" max="3070" width="25.85546875" style="14" customWidth="1"/>
    <col min="3071" max="3071" width="48.140625" style="14" customWidth="1"/>
    <col min="3072" max="3072" width="14" style="14" customWidth="1"/>
    <col min="3073" max="3073" width="25.28515625" style="14" customWidth="1"/>
    <col min="3074" max="3074" width="29.7109375" style="14" customWidth="1"/>
    <col min="3075" max="3075" width="10.85546875" style="14" customWidth="1"/>
    <col min="3076" max="3076" width="9.140625" style="14" customWidth="1"/>
    <col min="3077" max="3077" width="9.85546875" style="14" customWidth="1"/>
    <col min="3078" max="3320" width="9.140625" style="14" customWidth="1"/>
    <col min="3321" max="3321" width="6.28515625" style="14" customWidth="1"/>
    <col min="3322" max="3323" width="12.5703125" style="14"/>
    <col min="3324" max="3324" width="6.28515625" style="14" customWidth="1"/>
    <col min="3325" max="3325" width="12.5703125" style="14"/>
    <col min="3326" max="3326" width="25.85546875" style="14" customWidth="1"/>
    <col min="3327" max="3327" width="48.140625" style="14" customWidth="1"/>
    <col min="3328" max="3328" width="14" style="14" customWidth="1"/>
    <col min="3329" max="3329" width="25.28515625" style="14" customWidth="1"/>
    <col min="3330" max="3330" width="29.7109375" style="14" customWidth="1"/>
    <col min="3331" max="3331" width="10.85546875" style="14" customWidth="1"/>
    <col min="3332" max="3332" width="9.140625" style="14" customWidth="1"/>
    <col min="3333" max="3333" width="9.85546875" style="14" customWidth="1"/>
    <col min="3334" max="3576" width="9.140625" style="14" customWidth="1"/>
    <col min="3577" max="3577" width="6.28515625" style="14" customWidth="1"/>
    <col min="3578" max="3579" width="12.5703125" style="14"/>
    <col min="3580" max="3580" width="6.28515625" style="14" customWidth="1"/>
    <col min="3581" max="3581" width="12.5703125" style="14"/>
    <col min="3582" max="3582" width="25.85546875" style="14" customWidth="1"/>
    <col min="3583" max="3583" width="48.140625" style="14" customWidth="1"/>
    <col min="3584" max="3584" width="14" style="14" customWidth="1"/>
    <col min="3585" max="3585" width="25.28515625" style="14" customWidth="1"/>
    <col min="3586" max="3586" width="29.7109375" style="14" customWidth="1"/>
    <col min="3587" max="3587" width="10.85546875" style="14" customWidth="1"/>
    <col min="3588" max="3588" width="9.140625" style="14" customWidth="1"/>
    <col min="3589" max="3589" width="9.85546875" style="14" customWidth="1"/>
    <col min="3590" max="3832" width="9.140625" style="14" customWidth="1"/>
    <col min="3833" max="3833" width="6.28515625" style="14" customWidth="1"/>
    <col min="3834" max="3835" width="12.5703125" style="14"/>
    <col min="3836" max="3836" width="6.28515625" style="14" customWidth="1"/>
    <col min="3837" max="3837" width="12.5703125" style="14"/>
    <col min="3838" max="3838" width="25.85546875" style="14" customWidth="1"/>
    <col min="3839" max="3839" width="48.140625" style="14" customWidth="1"/>
    <col min="3840" max="3840" width="14" style="14" customWidth="1"/>
    <col min="3841" max="3841" width="25.28515625" style="14" customWidth="1"/>
    <col min="3842" max="3842" width="29.7109375" style="14" customWidth="1"/>
    <col min="3843" max="3843" width="10.85546875" style="14" customWidth="1"/>
    <col min="3844" max="3844" width="9.140625" style="14" customWidth="1"/>
    <col min="3845" max="3845" width="9.85546875" style="14" customWidth="1"/>
    <col min="3846" max="4088" width="9.140625" style="14" customWidth="1"/>
    <col min="4089" max="4089" width="6.28515625" style="14" customWidth="1"/>
    <col min="4090" max="4091" width="12.5703125" style="14"/>
    <col min="4092" max="4092" width="6.28515625" style="14" customWidth="1"/>
    <col min="4093" max="4093" width="12.5703125" style="14"/>
    <col min="4094" max="4094" width="25.85546875" style="14" customWidth="1"/>
    <col min="4095" max="4095" width="48.140625" style="14" customWidth="1"/>
    <col min="4096" max="4096" width="14" style="14" customWidth="1"/>
    <col min="4097" max="4097" width="25.28515625" style="14" customWidth="1"/>
    <col min="4098" max="4098" width="29.7109375" style="14" customWidth="1"/>
    <col min="4099" max="4099" width="10.85546875" style="14" customWidth="1"/>
    <col min="4100" max="4100" width="9.140625" style="14" customWidth="1"/>
    <col min="4101" max="4101" width="9.85546875" style="14" customWidth="1"/>
    <col min="4102" max="4344" width="9.140625" style="14" customWidth="1"/>
    <col min="4345" max="4345" width="6.28515625" style="14" customWidth="1"/>
    <col min="4346" max="4347" width="12.5703125" style="14"/>
    <col min="4348" max="4348" width="6.28515625" style="14" customWidth="1"/>
    <col min="4349" max="4349" width="12.5703125" style="14"/>
    <col min="4350" max="4350" width="25.85546875" style="14" customWidth="1"/>
    <col min="4351" max="4351" width="48.140625" style="14" customWidth="1"/>
    <col min="4352" max="4352" width="14" style="14" customWidth="1"/>
    <col min="4353" max="4353" width="25.28515625" style="14" customWidth="1"/>
    <col min="4354" max="4354" width="29.7109375" style="14" customWidth="1"/>
    <col min="4355" max="4355" width="10.85546875" style="14" customWidth="1"/>
    <col min="4356" max="4356" width="9.140625" style="14" customWidth="1"/>
    <col min="4357" max="4357" width="9.85546875" style="14" customWidth="1"/>
    <col min="4358" max="4600" width="9.140625" style="14" customWidth="1"/>
    <col min="4601" max="4601" width="6.28515625" style="14" customWidth="1"/>
    <col min="4602" max="4603" width="12.5703125" style="14"/>
    <col min="4604" max="4604" width="6.28515625" style="14" customWidth="1"/>
    <col min="4605" max="4605" width="12.5703125" style="14"/>
    <col min="4606" max="4606" width="25.85546875" style="14" customWidth="1"/>
    <col min="4607" max="4607" width="48.140625" style="14" customWidth="1"/>
    <col min="4608" max="4608" width="14" style="14" customWidth="1"/>
    <col min="4609" max="4609" width="25.28515625" style="14" customWidth="1"/>
    <col min="4610" max="4610" width="29.7109375" style="14" customWidth="1"/>
    <col min="4611" max="4611" width="10.85546875" style="14" customWidth="1"/>
    <col min="4612" max="4612" width="9.140625" style="14" customWidth="1"/>
    <col min="4613" max="4613" width="9.85546875" style="14" customWidth="1"/>
    <col min="4614" max="4856" width="9.140625" style="14" customWidth="1"/>
    <col min="4857" max="4857" width="6.28515625" style="14" customWidth="1"/>
    <col min="4858" max="4859" width="12.5703125" style="14"/>
    <col min="4860" max="4860" width="6.28515625" style="14" customWidth="1"/>
    <col min="4861" max="4861" width="12.5703125" style="14"/>
    <col min="4862" max="4862" width="25.85546875" style="14" customWidth="1"/>
    <col min="4863" max="4863" width="48.140625" style="14" customWidth="1"/>
    <col min="4864" max="4864" width="14" style="14" customWidth="1"/>
    <col min="4865" max="4865" width="25.28515625" style="14" customWidth="1"/>
    <col min="4866" max="4866" width="29.7109375" style="14" customWidth="1"/>
    <col min="4867" max="4867" width="10.85546875" style="14" customWidth="1"/>
    <col min="4868" max="4868" width="9.140625" style="14" customWidth="1"/>
    <col min="4869" max="4869" width="9.85546875" style="14" customWidth="1"/>
    <col min="4870" max="5112" width="9.140625" style="14" customWidth="1"/>
    <col min="5113" max="5113" width="6.28515625" style="14" customWidth="1"/>
    <col min="5114" max="5115" width="12.5703125" style="14"/>
    <col min="5116" max="5116" width="6.28515625" style="14" customWidth="1"/>
    <col min="5117" max="5117" width="12.5703125" style="14"/>
    <col min="5118" max="5118" width="25.85546875" style="14" customWidth="1"/>
    <col min="5119" max="5119" width="48.140625" style="14" customWidth="1"/>
    <col min="5120" max="5120" width="14" style="14" customWidth="1"/>
    <col min="5121" max="5121" width="25.28515625" style="14" customWidth="1"/>
    <col min="5122" max="5122" width="29.7109375" style="14" customWidth="1"/>
    <col min="5123" max="5123" width="10.85546875" style="14" customWidth="1"/>
    <col min="5124" max="5124" width="9.140625" style="14" customWidth="1"/>
    <col min="5125" max="5125" width="9.85546875" style="14" customWidth="1"/>
    <col min="5126" max="5368" width="9.140625" style="14" customWidth="1"/>
    <col min="5369" max="5369" width="6.28515625" style="14" customWidth="1"/>
    <col min="5370" max="5371" width="12.5703125" style="14"/>
    <col min="5372" max="5372" width="6.28515625" style="14" customWidth="1"/>
    <col min="5373" max="5373" width="12.5703125" style="14"/>
    <col min="5374" max="5374" width="25.85546875" style="14" customWidth="1"/>
    <col min="5375" max="5375" width="48.140625" style="14" customWidth="1"/>
    <col min="5376" max="5376" width="14" style="14" customWidth="1"/>
    <col min="5377" max="5377" width="25.28515625" style="14" customWidth="1"/>
    <col min="5378" max="5378" width="29.7109375" style="14" customWidth="1"/>
    <col min="5379" max="5379" width="10.85546875" style="14" customWidth="1"/>
    <col min="5380" max="5380" width="9.140625" style="14" customWidth="1"/>
    <col min="5381" max="5381" width="9.85546875" style="14" customWidth="1"/>
    <col min="5382" max="5624" width="9.140625" style="14" customWidth="1"/>
    <col min="5625" max="5625" width="6.28515625" style="14" customWidth="1"/>
    <col min="5626" max="5627" width="12.5703125" style="14"/>
    <col min="5628" max="5628" width="6.28515625" style="14" customWidth="1"/>
    <col min="5629" max="5629" width="12.5703125" style="14"/>
    <col min="5630" max="5630" width="25.85546875" style="14" customWidth="1"/>
    <col min="5631" max="5631" width="48.140625" style="14" customWidth="1"/>
    <col min="5632" max="5632" width="14" style="14" customWidth="1"/>
    <col min="5633" max="5633" width="25.28515625" style="14" customWidth="1"/>
    <col min="5634" max="5634" width="29.7109375" style="14" customWidth="1"/>
    <col min="5635" max="5635" width="10.85546875" style="14" customWidth="1"/>
    <col min="5636" max="5636" width="9.140625" style="14" customWidth="1"/>
    <col min="5637" max="5637" width="9.85546875" style="14" customWidth="1"/>
    <col min="5638" max="5880" width="9.140625" style="14" customWidth="1"/>
    <col min="5881" max="5881" width="6.28515625" style="14" customWidth="1"/>
    <col min="5882" max="5883" width="12.5703125" style="14"/>
    <col min="5884" max="5884" width="6.28515625" style="14" customWidth="1"/>
    <col min="5885" max="5885" width="12.5703125" style="14"/>
    <col min="5886" max="5886" width="25.85546875" style="14" customWidth="1"/>
    <col min="5887" max="5887" width="48.140625" style="14" customWidth="1"/>
    <col min="5888" max="5888" width="14" style="14" customWidth="1"/>
    <col min="5889" max="5889" width="25.28515625" style="14" customWidth="1"/>
    <col min="5890" max="5890" width="29.7109375" style="14" customWidth="1"/>
    <col min="5891" max="5891" width="10.85546875" style="14" customWidth="1"/>
    <col min="5892" max="5892" width="9.140625" style="14" customWidth="1"/>
    <col min="5893" max="5893" width="9.85546875" style="14" customWidth="1"/>
    <col min="5894" max="6136" width="9.140625" style="14" customWidth="1"/>
    <col min="6137" max="6137" width="6.28515625" style="14" customWidth="1"/>
    <col min="6138" max="6139" width="12.5703125" style="14"/>
    <col min="6140" max="6140" width="6.28515625" style="14" customWidth="1"/>
    <col min="6141" max="6141" width="12.5703125" style="14"/>
    <col min="6142" max="6142" width="25.85546875" style="14" customWidth="1"/>
    <col min="6143" max="6143" width="48.140625" style="14" customWidth="1"/>
    <col min="6144" max="6144" width="14" style="14" customWidth="1"/>
    <col min="6145" max="6145" width="25.28515625" style="14" customWidth="1"/>
    <col min="6146" max="6146" width="29.7109375" style="14" customWidth="1"/>
    <col min="6147" max="6147" width="10.85546875" style="14" customWidth="1"/>
    <col min="6148" max="6148" width="9.140625" style="14" customWidth="1"/>
    <col min="6149" max="6149" width="9.85546875" style="14" customWidth="1"/>
    <col min="6150" max="6392" width="9.140625" style="14" customWidth="1"/>
    <col min="6393" max="6393" width="6.28515625" style="14" customWidth="1"/>
    <col min="6394" max="6395" width="12.5703125" style="14"/>
    <col min="6396" max="6396" width="6.28515625" style="14" customWidth="1"/>
    <col min="6397" max="6397" width="12.5703125" style="14"/>
    <col min="6398" max="6398" width="25.85546875" style="14" customWidth="1"/>
    <col min="6399" max="6399" width="48.140625" style="14" customWidth="1"/>
    <col min="6400" max="6400" width="14" style="14" customWidth="1"/>
    <col min="6401" max="6401" width="25.28515625" style="14" customWidth="1"/>
    <col min="6402" max="6402" width="29.7109375" style="14" customWidth="1"/>
    <col min="6403" max="6403" width="10.85546875" style="14" customWidth="1"/>
    <col min="6404" max="6404" width="9.140625" style="14" customWidth="1"/>
    <col min="6405" max="6405" width="9.85546875" style="14" customWidth="1"/>
    <col min="6406" max="6648" width="9.140625" style="14" customWidth="1"/>
    <col min="6649" max="6649" width="6.28515625" style="14" customWidth="1"/>
    <col min="6650" max="6651" width="12.5703125" style="14"/>
    <col min="6652" max="6652" width="6.28515625" style="14" customWidth="1"/>
    <col min="6653" max="6653" width="12.5703125" style="14"/>
    <col min="6654" max="6654" width="25.85546875" style="14" customWidth="1"/>
    <col min="6655" max="6655" width="48.140625" style="14" customWidth="1"/>
    <col min="6656" max="6656" width="14" style="14" customWidth="1"/>
    <col min="6657" max="6657" width="25.28515625" style="14" customWidth="1"/>
    <col min="6658" max="6658" width="29.7109375" style="14" customWidth="1"/>
    <col min="6659" max="6659" width="10.85546875" style="14" customWidth="1"/>
    <col min="6660" max="6660" width="9.140625" style="14" customWidth="1"/>
    <col min="6661" max="6661" width="9.85546875" style="14" customWidth="1"/>
    <col min="6662" max="6904" width="9.140625" style="14" customWidth="1"/>
    <col min="6905" max="6905" width="6.28515625" style="14" customWidth="1"/>
    <col min="6906" max="6907" width="12.5703125" style="14"/>
    <col min="6908" max="6908" width="6.28515625" style="14" customWidth="1"/>
    <col min="6909" max="6909" width="12.5703125" style="14"/>
    <col min="6910" max="6910" width="25.85546875" style="14" customWidth="1"/>
    <col min="6911" max="6911" width="48.140625" style="14" customWidth="1"/>
    <col min="6912" max="6912" width="14" style="14" customWidth="1"/>
    <col min="6913" max="6913" width="25.28515625" style="14" customWidth="1"/>
    <col min="6914" max="6914" width="29.7109375" style="14" customWidth="1"/>
    <col min="6915" max="6915" width="10.85546875" style="14" customWidth="1"/>
    <col min="6916" max="6916" width="9.140625" style="14" customWidth="1"/>
    <col min="6917" max="6917" width="9.85546875" style="14" customWidth="1"/>
    <col min="6918" max="7160" width="9.140625" style="14" customWidth="1"/>
    <col min="7161" max="7161" width="6.28515625" style="14" customWidth="1"/>
    <col min="7162" max="7163" width="12.5703125" style="14"/>
    <col min="7164" max="7164" width="6.28515625" style="14" customWidth="1"/>
    <col min="7165" max="7165" width="12.5703125" style="14"/>
    <col min="7166" max="7166" width="25.85546875" style="14" customWidth="1"/>
    <col min="7167" max="7167" width="48.140625" style="14" customWidth="1"/>
    <col min="7168" max="7168" width="14" style="14" customWidth="1"/>
    <col min="7169" max="7169" width="25.28515625" style="14" customWidth="1"/>
    <col min="7170" max="7170" width="29.7109375" style="14" customWidth="1"/>
    <col min="7171" max="7171" width="10.85546875" style="14" customWidth="1"/>
    <col min="7172" max="7172" width="9.140625" style="14" customWidth="1"/>
    <col min="7173" max="7173" width="9.85546875" style="14" customWidth="1"/>
    <col min="7174" max="7416" width="9.140625" style="14" customWidth="1"/>
    <col min="7417" max="7417" width="6.28515625" style="14" customWidth="1"/>
    <col min="7418" max="7419" width="12.5703125" style="14"/>
    <col min="7420" max="7420" width="6.28515625" style="14" customWidth="1"/>
    <col min="7421" max="7421" width="12.5703125" style="14"/>
    <col min="7422" max="7422" width="25.85546875" style="14" customWidth="1"/>
    <col min="7423" max="7423" width="48.140625" style="14" customWidth="1"/>
    <col min="7424" max="7424" width="14" style="14" customWidth="1"/>
    <col min="7425" max="7425" width="25.28515625" style="14" customWidth="1"/>
    <col min="7426" max="7426" width="29.7109375" style="14" customWidth="1"/>
    <col min="7427" max="7427" width="10.85546875" style="14" customWidth="1"/>
    <col min="7428" max="7428" width="9.140625" style="14" customWidth="1"/>
    <col min="7429" max="7429" width="9.85546875" style="14" customWidth="1"/>
    <col min="7430" max="7672" width="9.140625" style="14" customWidth="1"/>
    <col min="7673" max="7673" width="6.28515625" style="14" customWidth="1"/>
    <col min="7674" max="7675" width="12.5703125" style="14"/>
    <col min="7676" max="7676" width="6.28515625" style="14" customWidth="1"/>
    <col min="7677" max="7677" width="12.5703125" style="14"/>
    <col min="7678" max="7678" width="25.85546875" style="14" customWidth="1"/>
    <col min="7679" max="7679" width="48.140625" style="14" customWidth="1"/>
    <col min="7680" max="7680" width="14" style="14" customWidth="1"/>
    <col min="7681" max="7681" width="25.28515625" style="14" customWidth="1"/>
    <col min="7682" max="7682" width="29.7109375" style="14" customWidth="1"/>
    <col min="7683" max="7683" width="10.85546875" style="14" customWidth="1"/>
    <col min="7684" max="7684" width="9.140625" style="14" customWidth="1"/>
    <col min="7685" max="7685" width="9.85546875" style="14" customWidth="1"/>
    <col min="7686" max="7928" width="9.140625" style="14" customWidth="1"/>
    <col min="7929" max="7929" width="6.28515625" style="14" customWidth="1"/>
    <col min="7930" max="7931" width="12.5703125" style="14"/>
    <col min="7932" max="7932" width="6.28515625" style="14" customWidth="1"/>
    <col min="7933" max="7933" width="12.5703125" style="14"/>
    <col min="7934" max="7934" width="25.85546875" style="14" customWidth="1"/>
    <col min="7935" max="7935" width="48.140625" style="14" customWidth="1"/>
    <col min="7936" max="7936" width="14" style="14" customWidth="1"/>
    <col min="7937" max="7937" width="25.28515625" style="14" customWidth="1"/>
    <col min="7938" max="7938" width="29.7109375" style="14" customWidth="1"/>
    <col min="7939" max="7939" width="10.85546875" style="14" customWidth="1"/>
    <col min="7940" max="7940" width="9.140625" style="14" customWidth="1"/>
    <col min="7941" max="7941" width="9.85546875" style="14" customWidth="1"/>
    <col min="7942" max="8184" width="9.140625" style="14" customWidth="1"/>
    <col min="8185" max="8185" width="6.28515625" style="14" customWidth="1"/>
    <col min="8186" max="8187" width="12.5703125" style="14"/>
    <col min="8188" max="8188" width="6.28515625" style="14" customWidth="1"/>
    <col min="8189" max="8189" width="12.5703125" style="14"/>
    <col min="8190" max="8190" width="25.85546875" style="14" customWidth="1"/>
    <col min="8191" max="8191" width="48.140625" style="14" customWidth="1"/>
    <col min="8192" max="8192" width="14" style="14" customWidth="1"/>
    <col min="8193" max="8193" width="25.28515625" style="14" customWidth="1"/>
    <col min="8194" max="8194" width="29.7109375" style="14" customWidth="1"/>
    <col min="8195" max="8195" width="10.85546875" style="14" customWidth="1"/>
    <col min="8196" max="8196" width="9.140625" style="14" customWidth="1"/>
    <col min="8197" max="8197" width="9.85546875" style="14" customWidth="1"/>
    <col min="8198" max="8440" width="9.140625" style="14" customWidth="1"/>
    <col min="8441" max="8441" width="6.28515625" style="14" customWidth="1"/>
    <col min="8442" max="8443" width="12.5703125" style="14"/>
    <col min="8444" max="8444" width="6.28515625" style="14" customWidth="1"/>
    <col min="8445" max="8445" width="12.5703125" style="14"/>
    <col min="8446" max="8446" width="25.85546875" style="14" customWidth="1"/>
    <col min="8447" max="8447" width="48.140625" style="14" customWidth="1"/>
    <col min="8448" max="8448" width="14" style="14" customWidth="1"/>
    <col min="8449" max="8449" width="25.28515625" style="14" customWidth="1"/>
    <col min="8450" max="8450" width="29.7109375" style="14" customWidth="1"/>
    <col min="8451" max="8451" width="10.85546875" style="14" customWidth="1"/>
    <col min="8452" max="8452" width="9.140625" style="14" customWidth="1"/>
    <col min="8453" max="8453" width="9.85546875" style="14" customWidth="1"/>
    <col min="8454" max="8696" width="9.140625" style="14" customWidth="1"/>
    <col min="8697" max="8697" width="6.28515625" style="14" customWidth="1"/>
    <col min="8698" max="8699" width="12.5703125" style="14"/>
    <col min="8700" max="8700" width="6.28515625" style="14" customWidth="1"/>
    <col min="8701" max="8701" width="12.5703125" style="14"/>
    <col min="8702" max="8702" width="25.85546875" style="14" customWidth="1"/>
    <col min="8703" max="8703" width="48.140625" style="14" customWidth="1"/>
    <col min="8704" max="8704" width="14" style="14" customWidth="1"/>
    <col min="8705" max="8705" width="25.28515625" style="14" customWidth="1"/>
    <col min="8706" max="8706" width="29.7109375" style="14" customWidth="1"/>
    <col min="8707" max="8707" width="10.85546875" style="14" customWidth="1"/>
    <col min="8708" max="8708" width="9.140625" style="14" customWidth="1"/>
    <col min="8709" max="8709" width="9.85546875" style="14" customWidth="1"/>
    <col min="8710" max="8952" width="9.140625" style="14" customWidth="1"/>
    <col min="8953" max="8953" width="6.28515625" style="14" customWidth="1"/>
    <col min="8954" max="8955" width="12.5703125" style="14"/>
    <col min="8956" max="8956" width="6.28515625" style="14" customWidth="1"/>
    <col min="8957" max="8957" width="12.5703125" style="14"/>
    <col min="8958" max="8958" width="25.85546875" style="14" customWidth="1"/>
    <col min="8959" max="8959" width="48.140625" style="14" customWidth="1"/>
    <col min="8960" max="8960" width="14" style="14" customWidth="1"/>
    <col min="8961" max="8961" width="25.28515625" style="14" customWidth="1"/>
    <col min="8962" max="8962" width="29.7109375" style="14" customWidth="1"/>
    <col min="8963" max="8963" width="10.85546875" style="14" customWidth="1"/>
    <col min="8964" max="8964" width="9.140625" style="14" customWidth="1"/>
    <col min="8965" max="8965" width="9.85546875" style="14" customWidth="1"/>
    <col min="8966" max="9208" width="9.140625" style="14" customWidth="1"/>
    <col min="9209" max="9209" width="6.28515625" style="14" customWidth="1"/>
    <col min="9210" max="9211" width="12.5703125" style="14"/>
    <col min="9212" max="9212" width="6.28515625" style="14" customWidth="1"/>
    <col min="9213" max="9213" width="12.5703125" style="14"/>
    <col min="9214" max="9214" width="25.85546875" style="14" customWidth="1"/>
    <col min="9215" max="9215" width="48.140625" style="14" customWidth="1"/>
    <col min="9216" max="9216" width="14" style="14" customWidth="1"/>
    <col min="9217" max="9217" width="25.28515625" style="14" customWidth="1"/>
    <col min="9218" max="9218" width="29.7109375" style="14" customWidth="1"/>
    <col min="9219" max="9219" width="10.85546875" style="14" customWidth="1"/>
    <col min="9220" max="9220" width="9.140625" style="14" customWidth="1"/>
    <col min="9221" max="9221" width="9.85546875" style="14" customWidth="1"/>
    <col min="9222" max="9464" width="9.140625" style="14" customWidth="1"/>
    <col min="9465" max="9465" width="6.28515625" style="14" customWidth="1"/>
    <col min="9466" max="9467" width="12.5703125" style="14"/>
    <col min="9468" max="9468" width="6.28515625" style="14" customWidth="1"/>
    <col min="9469" max="9469" width="12.5703125" style="14"/>
    <col min="9470" max="9470" width="25.85546875" style="14" customWidth="1"/>
    <col min="9471" max="9471" width="48.140625" style="14" customWidth="1"/>
    <col min="9472" max="9472" width="14" style="14" customWidth="1"/>
    <col min="9473" max="9473" width="25.28515625" style="14" customWidth="1"/>
    <col min="9474" max="9474" width="29.7109375" style="14" customWidth="1"/>
    <col min="9475" max="9475" width="10.85546875" style="14" customWidth="1"/>
    <col min="9476" max="9476" width="9.140625" style="14" customWidth="1"/>
    <col min="9477" max="9477" width="9.85546875" style="14" customWidth="1"/>
    <col min="9478" max="9720" width="9.140625" style="14" customWidth="1"/>
    <col min="9721" max="9721" width="6.28515625" style="14" customWidth="1"/>
    <col min="9722" max="9723" width="12.5703125" style="14"/>
    <col min="9724" max="9724" width="6.28515625" style="14" customWidth="1"/>
    <col min="9725" max="9725" width="12.5703125" style="14"/>
    <col min="9726" max="9726" width="25.85546875" style="14" customWidth="1"/>
    <col min="9727" max="9727" width="48.140625" style="14" customWidth="1"/>
    <col min="9728" max="9728" width="14" style="14" customWidth="1"/>
    <col min="9729" max="9729" width="25.28515625" style="14" customWidth="1"/>
    <col min="9730" max="9730" width="29.7109375" style="14" customWidth="1"/>
    <col min="9731" max="9731" width="10.85546875" style="14" customWidth="1"/>
    <col min="9732" max="9732" width="9.140625" style="14" customWidth="1"/>
    <col min="9733" max="9733" width="9.85546875" style="14" customWidth="1"/>
    <col min="9734" max="9976" width="9.140625" style="14" customWidth="1"/>
    <col min="9977" max="9977" width="6.28515625" style="14" customWidth="1"/>
    <col min="9978" max="9979" width="12.5703125" style="14"/>
    <col min="9980" max="9980" width="6.28515625" style="14" customWidth="1"/>
    <col min="9981" max="9981" width="12.5703125" style="14"/>
    <col min="9982" max="9982" width="25.85546875" style="14" customWidth="1"/>
    <col min="9983" max="9983" width="48.140625" style="14" customWidth="1"/>
    <col min="9984" max="9984" width="14" style="14" customWidth="1"/>
    <col min="9985" max="9985" width="25.28515625" style="14" customWidth="1"/>
    <col min="9986" max="9986" width="29.7109375" style="14" customWidth="1"/>
    <col min="9987" max="9987" width="10.85546875" style="14" customWidth="1"/>
    <col min="9988" max="9988" width="9.140625" style="14" customWidth="1"/>
    <col min="9989" max="9989" width="9.85546875" style="14" customWidth="1"/>
    <col min="9990" max="10232" width="9.140625" style="14" customWidth="1"/>
    <col min="10233" max="10233" width="6.28515625" style="14" customWidth="1"/>
    <col min="10234" max="10235" width="12.5703125" style="14"/>
    <col min="10236" max="10236" width="6.28515625" style="14" customWidth="1"/>
    <col min="10237" max="10237" width="12.5703125" style="14"/>
    <col min="10238" max="10238" width="25.85546875" style="14" customWidth="1"/>
    <col min="10239" max="10239" width="48.140625" style="14" customWidth="1"/>
    <col min="10240" max="10240" width="14" style="14" customWidth="1"/>
    <col min="10241" max="10241" width="25.28515625" style="14" customWidth="1"/>
    <col min="10242" max="10242" width="29.7109375" style="14" customWidth="1"/>
    <col min="10243" max="10243" width="10.85546875" style="14" customWidth="1"/>
    <col min="10244" max="10244" width="9.140625" style="14" customWidth="1"/>
    <col min="10245" max="10245" width="9.85546875" style="14" customWidth="1"/>
    <col min="10246" max="10488" width="9.140625" style="14" customWidth="1"/>
    <col min="10489" max="10489" width="6.28515625" style="14" customWidth="1"/>
    <col min="10490" max="10491" width="12.5703125" style="14"/>
    <col min="10492" max="10492" width="6.28515625" style="14" customWidth="1"/>
    <col min="10493" max="10493" width="12.5703125" style="14"/>
    <col min="10494" max="10494" width="25.85546875" style="14" customWidth="1"/>
    <col min="10495" max="10495" width="48.140625" style="14" customWidth="1"/>
    <col min="10496" max="10496" width="14" style="14" customWidth="1"/>
    <col min="10497" max="10497" width="25.28515625" style="14" customWidth="1"/>
    <col min="10498" max="10498" width="29.7109375" style="14" customWidth="1"/>
    <col min="10499" max="10499" width="10.85546875" style="14" customWidth="1"/>
    <col min="10500" max="10500" width="9.140625" style="14" customWidth="1"/>
    <col min="10501" max="10501" width="9.85546875" style="14" customWidth="1"/>
    <col min="10502" max="10744" width="9.140625" style="14" customWidth="1"/>
    <col min="10745" max="10745" width="6.28515625" style="14" customWidth="1"/>
    <col min="10746" max="10747" width="12.5703125" style="14"/>
    <col min="10748" max="10748" width="6.28515625" style="14" customWidth="1"/>
    <col min="10749" max="10749" width="12.5703125" style="14"/>
    <col min="10750" max="10750" width="25.85546875" style="14" customWidth="1"/>
    <col min="10751" max="10751" width="48.140625" style="14" customWidth="1"/>
    <col min="10752" max="10752" width="14" style="14" customWidth="1"/>
    <col min="10753" max="10753" width="25.28515625" style="14" customWidth="1"/>
    <col min="10754" max="10754" width="29.7109375" style="14" customWidth="1"/>
    <col min="10755" max="10755" width="10.85546875" style="14" customWidth="1"/>
    <col min="10756" max="10756" width="9.140625" style="14" customWidth="1"/>
    <col min="10757" max="10757" width="9.85546875" style="14" customWidth="1"/>
    <col min="10758" max="11000" width="9.140625" style="14" customWidth="1"/>
    <col min="11001" max="11001" width="6.28515625" style="14" customWidth="1"/>
    <col min="11002" max="11003" width="12.5703125" style="14"/>
    <col min="11004" max="11004" width="6.28515625" style="14" customWidth="1"/>
    <col min="11005" max="11005" width="12.5703125" style="14"/>
    <col min="11006" max="11006" width="25.85546875" style="14" customWidth="1"/>
    <col min="11007" max="11007" width="48.140625" style="14" customWidth="1"/>
    <col min="11008" max="11008" width="14" style="14" customWidth="1"/>
    <col min="11009" max="11009" width="25.28515625" style="14" customWidth="1"/>
    <col min="11010" max="11010" width="29.7109375" style="14" customWidth="1"/>
    <col min="11011" max="11011" width="10.85546875" style="14" customWidth="1"/>
    <col min="11012" max="11012" width="9.140625" style="14" customWidth="1"/>
    <col min="11013" max="11013" width="9.85546875" style="14" customWidth="1"/>
    <col min="11014" max="11256" width="9.140625" style="14" customWidth="1"/>
    <col min="11257" max="11257" width="6.28515625" style="14" customWidth="1"/>
    <col min="11258" max="11259" width="12.5703125" style="14"/>
    <col min="11260" max="11260" width="6.28515625" style="14" customWidth="1"/>
    <col min="11261" max="11261" width="12.5703125" style="14"/>
    <col min="11262" max="11262" width="25.85546875" style="14" customWidth="1"/>
    <col min="11263" max="11263" width="48.140625" style="14" customWidth="1"/>
    <col min="11264" max="11264" width="14" style="14" customWidth="1"/>
    <col min="11265" max="11265" width="25.28515625" style="14" customWidth="1"/>
    <col min="11266" max="11266" width="29.7109375" style="14" customWidth="1"/>
    <col min="11267" max="11267" width="10.85546875" style="14" customWidth="1"/>
    <col min="11268" max="11268" width="9.140625" style="14" customWidth="1"/>
    <col min="11269" max="11269" width="9.85546875" style="14" customWidth="1"/>
    <col min="11270" max="11512" width="9.140625" style="14" customWidth="1"/>
    <col min="11513" max="11513" width="6.28515625" style="14" customWidth="1"/>
    <col min="11514" max="11515" width="12.5703125" style="14"/>
    <col min="11516" max="11516" width="6.28515625" style="14" customWidth="1"/>
    <col min="11517" max="11517" width="12.5703125" style="14"/>
    <col min="11518" max="11518" width="25.85546875" style="14" customWidth="1"/>
    <col min="11519" max="11519" width="48.140625" style="14" customWidth="1"/>
    <col min="11520" max="11520" width="14" style="14" customWidth="1"/>
    <col min="11521" max="11521" width="25.28515625" style="14" customWidth="1"/>
    <col min="11522" max="11522" width="29.7109375" style="14" customWidth="1"/>
    <col min="11523" max="11523" width="10.85546875" style="14" customWidth="1"/>
    <col min="11524" max="11524" width="9.140625" style="14" customWidth="1"/>
    <col min="11525" max="11525" width="9.85546875" style="14" customWidth="1"/>
    <col min="11526" max="11768" width="9.140625" style="14" customWidth="1"/>
    <col min="11769" max="11769" width="6.28515625" style="14" customWidth="1"/>
    <col min="11770" max="11771" width="12.5703125" style="14"/>
    <col min="11772" max="11772" width="6.28515625" style="14" customWidth="1"/>
    <col min="11773" max="11773" width="12.5703125" style="14"/>
    <col min="11774" max="11774" width="25.85546875" style="14" customWidth="1"/>
    <col min="11775" max="11775" width="48.140625" style="14" customWidth="1"/>
    <col min="11776" max="11776" width="14" style="14" customWidth="1"/>
    <col min="11777" max="11777" width="25.28515625" style="14" customWidth="1"/>
    <col min="11778" max="11778" width="29.7109375" style="14" customWidth="1"/>
    <col min="11779" max="11779" width="10.85546875" style="14" customWidth="1"/>
    <col min="11780" max="11780" width="9.140625" style="14" customWidth="1"/>
    <col min="11781" max="11781" width="9.85546875" style="14" customWidth="1"/>
    <col min="11782" max="12024" width="9.140625" style="14" customWidth="1"/>
    <col min="12025" max="12025" width="6.28515625" style="14" customWidth="1"/>
    <col min="12026" max="12027" width="12.5703125" style="14"/>
    <col min="12028" max="12028" width="6.28515625" style="14" customWidth="1"/>
    <col min="12029" max="12029" width="12.5703125" style="14"/>
    <col min="12030" max="12030" width="25.85546875" style="14" customWidth="1"/>
    <col min="12031" max="12031" width="48.140625" style="14" customWidth="1"/>
    <col min="12032" max="12032" width="14" style="14" customWidth="1"/>
    <col min="12033" max="12033" width="25.28515625" style="14" customWidth="1"/>
    <col min="12034" max="12034" width="29.7109375" style="14" customWidth="1"/>
    <col min="12035" max="12035" width="10.85546875" style="14" customWidth="1"/>
    <col min="12036" max="12036" width="9.140625" style="14" customWidth="1"/>
    <col min="12037" max="12037" width="9.85546875" style="14" customWidth="1"/>
    <col min="12038" max="12280" width="9.140625" style="14" customWidth="1"/>
    <col min="12281" max="12281" width="6.28515625" style="14" customWidth="1"/>
    <col min="12282" max="12283" width="12.5703125" style="14"/>
    <col min="12284" max="12284" width="6.28515625" style="14" customWidth="1"/>
    <col min="12285" max="12285" width="12.5703125" style="14"/>
    <col min="12286" max="12286" width="25.85546875" style="14" customWidth="1"/>
    <col min="12287" max="12287" width="48.140625" style="14" customWidth="1"/>
    <col min="12288" max="12288" width="14" style="14" customWidth="1"/>
    <col min="12289" max="12289" width="25.28515625" style="14" customWidth="1"/>
    <col min="12290" max="12290" width="29.7109375" style="14" customWidth="1"/>
    <col min="12291" max="12291" width="10.85546875" style="14" customWidth="1"/>
    <col min="12292" max="12292" width="9.140625" style="14" customWidth="1"/>
    <col min="12293" max="12293" width="9.85546875" style="14" customWidth="1"/>
    <col min="12294" max="12536" width="9.140625" style="14" customWidth="1"/>
    <col min="12537" max="12537" width="6.28515625" style="14" customWidth="1"/>
    <col min="12538" max="12539" width="12.5703125" style="14"/>
    <col min="12540" max="12540" width="6.28515625" style="14" customWidth="1"/>
    <col min="12541" max="12541" width="12.5703125" style="14"/>
    <col min="12542" max="12542" width="25.85546875" style="14" customWidth="1"/>
    <col min="12543" max="12543" width="48.140625" style="14" customWidth="1"/>
    <col min="12544" max="12544" width="14" style="14" customWidth="1"/>
    <col min="12545" max="12545" width="25.28515625" style="14" customWidth="1"/>
    <col min="12546" max="12546" width="29.7109375" style="14" customWidth="1"/>
    <col min="12547" max="12547" width="10.85546875" style="14" customWidth="1"/>
    <col min="12548" max="12548" width="9.140625" style="14" customWidth="1"/>
    <col min="12549" max="12549" width="9.85546875" style="14" customWidth="1"/>
    <col min="12550" max="12792" width="9.140625" style="14" customWidth="1"/>
    <col min="12793" max="12793" width="6.28515625" style="14" customWidth="1"/>
    <col min="12794" max="12795" width="12.5703125" style="14"/>
    <col min="12796" max="12796" width="6.28515625" style="14" customWidth="1"/>
    <col min="12797" max="12797" width="12.5703125" style="14"/>
    <col min="12798" max="12798" width="25.85546875" style="14" customWidth="1"/>
    <col min="12799" max="12799" width="48.140625" style="14" customWidth="1"/>
    <col min="12800" max="12800" width="14" style="14" customWidth="1"/>
    <col min="12801" max="12801" width="25.28515625" style="14" customWidth="1"/>
    <col min="12802" max="12802" width="29.7109375" style="14" customWidth="1"/>
    <col min="12803" max="12803" width="10.85546875" style="14" customWidth="1"/>
    <col min="12804" max="12804" width="9.140625" style="14" customWidth="1"/>
    <col min="12805" max="12805" width="9.85546875" style="14" customWidth="1"/>
    <col min="12806" max="13048" width="9.140625" style="14" customWidth="1"/>
    <col min="13049" max="13049" width="6.28515625" style="14" customWidth="1"/>
    <col min="13050" max="13051" width="12.5703125" style="14"/>
    <col min="13052" max="13052" width="6.28515625" style="14" customWidth="1"/>
    <col min="13053" max="13053" width="12.5703125" style="14"/>
    <col min="13054" max="13054" width="25.85546875" style="14" customWidth="1"/>
    <col min="13055" max="13055" width="48.140625" style="14" customWidth="1"/>
    <col min="13056" max="13056" width="14" style="14" customWidth="1"/>
    <col min="13057" max="13057" width="25.28515625" style="14" customWidth="1"/>
    <col min="13058" max="13058" width="29.7109375" style="14" customWidth="1"/>
    <col min="13059" max="13059" width="10.85546875" style="14" customWidth="1"/>
    <col min="13060" max="13060" width="9.140625" style="14" customWidth="1"/>
    <col min="13061" max="13061" width="9.85546875" style="14" customWidth="1"/>
    <col min="13062" max="13304" width="9.140625" style="14" customWidth="1"/>
    <col min="13305" max="13305" width="6.28515625" style="14" customWidth="1"/>
    <col min="13306" max="13307" width="12.5703125" style="14"/>
    <col min="13308" max="13308" width="6.28515625" style="14" customWidth="1"/>
    <col min="13309" max="13309" width="12.5703125" style="14"/>
    <col min="13310" max="13310" width="25.85546875" style="14" customWidth="1"/>
    <col min="13311" max="13311" width="48.140625" style="14" customWidth="1"/>
    <col min="13312" max="13312" width="14" style="14" customWidth="1"/>
    <col min="13313" max="13313" width="25.28515625" style="14" customWidth="1"/>
    <col min="13314" max="13314" width="29.7109375" style="14" customWidth="1"/>
    <col min="13315" max="13315" width="10.85546875" style="14" customWidth="1"/>
    <col min="13316" max="13316" width="9.140625" style="14" customWidth="1"/>
    <col min="13317" max="13317" width="9.85546875" style="14" customWidth="1"/>
    <col min="13318" max="13560" width="9.140625" style="14" customWidth="1"/>
    <col min="13561" max="13561" width="6.28515625" style="14" customWidth="1"/>
    <col min="13562" max="13563" width="12.5703125" style="14"/>
    <col min="13564" max="13564" width="6.28515625" style="14" customWidth="1"/>
    <col min="13565" max="13565" width="12.5703125" style="14"/>
    <col min="13566" max="13566" width="25.85546875" style="14" customWidth="1"/>
    <col min="13567" max="13567" width="48.140625" style="14" customWidth="1"/>
    <col min="13568" max="13568" width="14" style="14" customWidth="1"/>
    <col min="13569" max="13569" width="25.28515625" style="14" customWidth="1"/>
    <col min="13570" max="13570" width="29.7109375" style="14" customWidth="1"/>
    <col min="13571" max="13571" width="10.85546875" style="14" customWidth="1"/>
    <col min="13572" max="13572" width="9.140625" style="14" customWidth="1"/>
    <col min="13573" max="13573" width="9.85546875" style="14" customWidth="1"/>
    <col min="13574" max="13816" width="9.140625" style="14" customWidth="1"/>
    <col min="13817" max="13817" width="6.28515625" style="14" customWidth="1"/>
    <col min="13818" max="13819" width="12.5703125" style="14"/>
    <col min="13820" max="13820" width="6.28515625" style="14" customWidth="1"/>
    <col min="13821" max="13821" width="12.5703125" style="14"/>
    <col min="13822" max="13822" width="25.85546875" style="14" customWidth="1"/>
    <col min="13823" max="13823" width="48.140625" style="14" customWidth="1"/>
    <col min="13824" max="13824" width="14" style="14" customWidth="1"/>
    <col min="13825" max="13825" width="25.28515625" style="14" customWidth="1"/>
    <col min="13826" max="13826" width="29.7109375" style="14" customWidth="1"/>
    <col min="13827" max="13827" width="10.85546875" style="14" customWidth="1"/>
    <col min="13828" max="13828" width="9.140625" style="14" customWidth="1"/>
    <col min="13829" max="13829" width="9.85546875" style="14" customWidth="1"/>
    <col min="13830" max="14072" width="9.140625" style="14" customWidth="1"/>
    <col min="14073" max="14073" width="6.28515625" style="14" customWidth="1"/>
    <col min="14074" max="14075" width="12.5703125" style="14"/>
    <col min="14076" max="14076" width="6.28515625" style="14" customWidth="1"/>
    <col min="14077" max="14077" width="12.5703125" style="14"/>
    <col min="14078" max="14078" width="25.85546875" style="14" customWidth="1"/>
    <col min="14079" max="14079" width="48.140625" style="14" customWidth="1"/>
    <col min="14080" max="14080" width="14" style="14" customWidth="1"/>
    <col min="14081" max="14081" width="25.28515625" style="14" customWidth="1"/>
    <col min="14082" max="14082" width="29.7109375" style="14" customWidth="1"/>
    <col min="14083" max="14083" width="10.85546875" style="14" customWidth="1"/>
    <col min="14084" max="14084" width="9.140625" style="14" customWidth="1"/>
    <col min="14085" max="14085" width="9.85546875" style="14" customWidth="1"/>
    <col min="14086" max="14328" width="9.140625" style="14" customWidth="1"/>
    <col min="14329" max="14329" width="6.28515625" style="14" customWidth="1"/>
    <col min="14330" max="14331" width="12.5703125" style="14"/>
    <col min="14332" max="14332" width="6.28515625" style="14" customWidth="1"/>
    <col min="14333" max="14333" width="12.5703125" style="14"/>
    <col min="14334" max="14334" width="25.85546875" style="14" customWidth="1"/>
    <col min="14335" max="14335" width="48.140625" style="14" customWidth="1"/>
    <col min="14336" max="14336" width="14" style="14" customWidth="1"/>
    <col min="14337" max="14337" width="25.28515625" style="14" customWidth="1"/>
    <col min="14338" max="14338" width="29.7109375" style="14" customWidth="1"/>
    <col min="14339" max="14339" width="10.85546875" style="14" customWidth="1"/>
    <col min="14340" max="14340" width="9.140625" style="14" customWidth="1"/>
    <col min="14341" max="14341" width="9.85546875" style="14" customWidth="1"/>
    <col min="14342" max="14584" width="9.140625" style="14" customWidth="1"/>
    <col min="14585" max="14585" width="6.28515625" style="14" customWidth="1"/>
    <col min="14586" max="14587" width="12.5703125" style="14"/>
    <col min="14588" max="14588" width="6.28515625" style="14" customWidth="1"/>
    <col min="14589" max="14589" width="12.5703125" style="14"/>
    <col min="14590" max="14590" width="25.85546875" style="14" customWidth="1"/>
    <col min="14591" max="14591" width="48.140625" style="14" customWidth="1"/>
    <col min="14592" max="14592" width="14" style="14" customWidth="1"/>
    <col min="14593" max="14593" width="25.28515625" style="14" customWidth="1"/>
    <col min="14594" max="14594" width="29.7109375" style="14" customWidth="1"/>
    <col min="14595" max="14595" width="10.85546875" style="14" customWidth="1"/>
    <col min="14596" max="14596" width="9.140625" style="14" customWidth="1"/>
    <col min="14597" max="14597" width="9.85546875" style="14" customWidth="1"/>
    <col min="14598" max="14840" width="9.140625" style="14" customWidth="1"/>
    <col min="14841" max="14841" width="6.28515625" style="14" customWidth="1"/>
    <col min="14842" max="14843" width="12.5703125" style="14"/>
    <col min="14844" max="14844" width="6.28515625" style="14" customWidth="1"/>
    <col min="14845" max="14845" width="12.5703125" style="14"/>
    <col min="14846" max="14846" width="25.85546875" style="14" customWidth="1"/>
    <col min="14847" max="14847" width="48.140625" style="14" customWidth="1"/>
    <col min="14848" max="14848" width="14" style="14" customWidth="1"/>
    <col min="14849" max="14849" width="25.28515625" style="14" customWidth="1"/>
    <col min="14850" max="14850" width="29.7109375" style="14" customWidth="1"/>
    <col min="14851" max="14851" width="10.85546875" style="14" customWidth="1"/>
    <col min="14852" max="14852" width="9.140625" style="14" customWidth="1"/>
    <col min="14853" max="14853" width="9.85546875" style="14" customWidth="1"/>
    <col min="14854" max="15096" width="9.140625" style="14" customWidth="1"/>
    <col min="15097" max="15097" width="6.28515625" style="14" customWidth="1"/>
    <col min="15098" max="15099" width="12.5703125" style="14"/>
    <col min="15100" max="15100" width="6.28515625" style="14" customWidth="1"/>
    <col min="15101" max="15101" width="12.5703125" style="14"/>
    <col min="15102" max="15102" width="25.85546875" style="14" customWidth="1"/>
    <col min="15103" max="15103" width="48.140625" style="14" customWidth="1"/>
    <col min="15104" max="15104" width="14" style="14" customWidth="1"/>
    <col min="15105" max="15105" width="25.28515625" style="14" customWidth="1"/>
    <col min="15106" max="15106" width="29.7109375" style="14" customWidth="1"/>
    <col min="15107" max="15107" width="10.85546875" style="14" customWidth="1"/>
    <col min="15108" max="15108" width="9.140625" style="14" customWidth="1"/>
    <col min="15109" max="15109" width="9.85546875" style="14" customWidth="1"/>
    <col min="15110" max="15352" width="9.140625" style="14" customWidth="1"/>
    <col min="15353" max="15353" width="6.28515625" style="14" customWidth="1"/>
    <col min="15354" max="15355" width="12.5703125" style="14"/>
    <col min="15356" max="15356" width="6.28515625" style="14" customWidth="1"/>
    <col min="15357" max="15357" width="12.5703125" style="14"/>
    <col min="15358" max="15358" width="25.85546875" style="14" customWidth="1"/>
    <col min="15359" max="15359" width="48.140625" style="14" customWidth="1"/>
    <col min="15360" max="15360" width="14" style="14" customWidth="1"/>
    <col min="15361" max="15361" width="25.28515625" style="14" customWidth="1"/>
    <col min="15362" max="15362" width="29.7109375" style="14" customWidth="1"/>
    <col min="15363" max="15363" width="10.85546875" style="14" customWidth="1"/>
    <col min="15364" max="15364" width="9.140625" style="14" customWidth="1"/>
    <col min="15365" max="15365" width="9.85546875" style="14" customWidth="1"/>
    <col min="15366" max="15608" width="9.140625" style="14" customWidth="1"/>
    <col min="15609" max="15609" width="6.28515625" style="14" customWidth="1"/>
    <col min="15610" max="15611" width="12.5703125" style="14"/>
    <col min="15612" max="15612" width="6.28515625" style="14" customWidth="1"/>
    <col min="15613" max="15613" width="12.5703125" style="14"/>
    <col min="15614" max="15614" width="25.85546875" style="14" customWidth="1"/>
    <col min="15615" max="15615" width="48.140625" style="14" customWidth="1"/>
    <col min="15616" max="15616" width="14" style="14" customWidth="1"/>
    <col min="15617" max="15617" width="25.28515625" style="14" customWidth="1"/>
    <col min="15618" max="15618" width="29.7109375" style="14" customWidth="1"/>
    <col min="15619" max="15619" width="10.85546875" style="14" customWidth="1"/>
    <col min="15620" max="15620" width="9.140625" style="14" customWidth="1"/>
    <col min="15621" max="15621" width="9.85546875" style="14" customWidth="1"/>
    <col min="15622" max="15864" width="9.140625" style="14" customWidth="1"/>
    <col min="15865" max="15865" width="6.28515625" style="14" customWidth="1"/>
    <col min="15866" max="15867" width="12.5703125" style="14"/>
    <col min="15868" max="15868" width="6.28515625" style="14" customWidth="1"/>
    <col min="15869" max="15869" width="12.5703125" style="14"/>
    <col min="15870" max="15870" width="25.85546875" style="14" customWidth="1"/>
    <col min="15871" max="15871" width="48.140625" style="14" customWidth="1"/>
    <col min="15872" max="15872" width="14" style="14" customWidth="1"/>
    <col min="15873" max="15873" width="25.28515625" style="14" customWidth="1"/>
    <col min="15874" max="15874" width="29.7109375" style="14" customWidth="1"/>
    <col min="15875" max="15875" width="10.85546875" style="14" customWidth="1"/>
    <col min="15876" max="15876" width="9.140625" style="14" customWidth="1"/>
    <col min="15877" max="15877" width="9.85546875" style="14" customWidth="1"/>
    <col min="15878" max="16120" width="9.140625" style="14" customWidth="1"/>
    <col min="16121" max="16121" width="6.28515625" style="14" customWidth="1"/>
    <col min="16122" max="16123" width="12.5703125" style="14"/>
    <col min="16124" max="16124" width="6.28515625" style="14" customWidth="1"/>
    <col min="16125" max="16125" width="12.5703125" style="14"/>
    <col min="16126" max="16126" width="25.85546875" style="14" customWidth="1"/>
    <col min="16127" max="16127" width="48.140625" style="14" customWidth="1"/>
    <col min="16128" max="16128" width="14" style="14" customWidth="1"/>
    <col min="16129" max="16129" width="25.28515625" style="14" customWidth="1"/>
    <col min="16130" max="16130" width="29.7109375" style="14" customWidth="1"/>
    <col min="16131" max="16131" width="10.85546875" style="14" customWidth="1"/>
    <col min="16132" max="16132" width="9.140625" style="14" customWidth="1"/>
    <col min="16133" max="16133" width="9.85546875" style="14" customWidth="1"/>
    <col min="16134" max="16376" width="9.140625" style="14" customWidth="1"/>
    <col min="16377" max="16384" width="6.28515625" style="14" customWidth="1"/>
  </cols>
  <sheetData>
    <row r="1" spans="1:7" ht="14.1" customHeight="1" x14ac:dyDescent="0.25">
      <c r="A1" s="80"/>
      <c r="B1" s="80"/>
      <c r="C1" s="80"/>
      <c r="D1" s="80"/>
      <c r="E1" s="80"/>
      <c r="F1" s="80"/>
      <c r="G1" s="80"/>
    </row>
    <row r="2" spans="1:7" ht="14.1" customHeight="1" x14ac:dyDescent="0.2">
      <c r="A2" s="81" t="s">
        <v>52</v>
      </c>
      <c r="B2" s="81"/>
      <c r="C2" s="81"/>
      <c r="D2" s="81"/>
      <c r="E2" s="81"/>
      <c r="F2" s="81"/>
      <c r="G2" s="81"/>
    </row>
    <row r="3" spans="1:7" ht="14.1" customHeight="1" x14ac:dyDescent="0.2">
      <c r="A3" s="81" t="s">
        <v>1</v>
      </c>
      <c r="B3" s="81"/>
      <c r="C3" s="81"/>
      <c r="D3" s="81"/>
      <c r="E3" s="81"/>
      <c r="F3" s="81"/>
      <c r="G3" s="81"/>
    </row>
    <row r="4" spans="1:7" ht="14.1" customHeight="1" x14ac:dyDescent="0.2">
      <c r="A4" s="82" t="s">
        <v>5</v>
      </c>
      <c r="B4" s="82"/>
      <c r="C4" s="82"/>
      <c r="D4" s="82"/>
      <c r="E4" s="82"/>
      <c r="F4" s="82"/>
      <c r="G4" s="82"/>
    </row>
    <row r="5" spans="1:7" ht="14.1" customHeight="1" x14ac:dyDescent="0.2">
      <c r="A5" s="83"/>
      <c r="B5" s="83"/>
      <c r="C5" s="83"/>
      <c r="D5" s="83"/>
      <c r="E5" s="83"/>
      <c r="F5" s="83"/>
      <c r="G5" s="83"/>
    </row>
    <row r="6" spans="1:7" ht="14.1" customHeight="1" x14ac:dyDescent="0.2">
      <c r="A6" s="81" t="s">
        <v>53</v>
      </c>
      <c r="B6" s="81"/>
      <c r="C6" s="81"/>
      <c r="D6" s="81"/>
      <c r="E6" s="81"/>
      <c r="F6" s="81"/>
      <c r="G6" s="81"/>
    </row>
    <row r="7" spans="1:7" ht="9" customHeight="1" x14ac:dyDescent="0.25">
      <c r="A7" s="80"/>
      <c r="B7" s="80"/>
      <c r="C7" s="80"/>
      <c r="D7" s="80"/>
      <c r="E7" s="80"/>
      <c r="F7" s="80"/>
      <c r="G7" s="80"/>
    </row>
    <row r="8" spans="1:7" ht="9.75" customHeight="1" x14ac:dyDescent="0.2">
      <c r="A8" s="84"/>
      <c r="B8" s="85"/>
      <c r="C8" s="85"/>
      <c r="D8" s="85"/>
      <c r="E8" s="85"/>
      <c r="F8" s="85"/>
      <c r="G8" s="86"/>
    </row>
    <row r="9" spans="1:7" ht="15" x14ac:dyDescent="0.2">
      <c r="A9" s="87" t="s">
        <v>54</v>
      </c>
      <c r="B9" s="88"/>
      <c r="C9" s="88"/>
      <c r="D9" s="89" t="s">
        <v>52</v>
      </c>
      <c r="E9" s="90"/>
      <c r="F9" s="90"/>
      <c r="G9" s="91"/>
    </row>
    <row r="10" spans="1:7" ht="6.95" customHeight="1" x14ac:dyDescent="0.2">
      <c r="A10" s="92"/>
      <c r="B10" s="88"/>
      <c r="C10" s="88"/>
      <c r="D10" s="93"/>
      <c r="E10" s="93"/>
      <c r="F10" s="93"/>
      <c r="G10" s="94"/>
    </row>
    <row r="11" spans="1:7" ht="15" x14ac:dyDescent="0.2">
      <c r="A11" s="87" t="s">
        <v>55</v>
      </c>
      <c r="B11" s="88"/>
      <c r="C11" s="88"/>
      <c r="D11" s="89" t="s">
        <v>56</v>
      </c>
      <c r="E11" s="90"/>
      <c r="F11" s="90"/>
      <c r="G11" s="91"/>
    </row>
    <row r="12" spans="1:7" ht="6.95" customHeight="1" x14ac:dyDescent="0.2">
      <c r="A12" s="92"/>
      <c r="B12" s="88"/>
      <c r="C12" s="88"/>
      <c r="D12" s="93"/>
      <c r="E12" s="93"/>
      <c r="F12" s="93"/>
      <c r="G12" s="94"/>
    </row>
    <row r="13" spans="1:7" ht="15" x14ac:dyDescent="0.2">
      <c r="A13" s="87" t="s">
        <v>57</v>
      </c>
      <c r="B13" s="88"/>
      <c r="C13" s="88"/>
      <c r="D13" s="89" t="s">
        <v>58</v>
      </c>
      <c r="E13" s="90"/>
      <c r="F13" s="90"/>
      <c r="G13" s="91"/>
    </row>
    <row r="14" spans="1:7" ht="6.95" customHeight="1" x14ac:dyDescent="0.2">
      <c r="A14" s="92"/>
      <c r="B14" s="88"/>
      <c r="C14" s="88"/>
      <c r="D14" s="93"/>
      <c r="E14" s="93"/>
      <c r="F14" s="93"/>
      <c r="G14" s="94"/>
    </row>
    <row r="15" spans="1:7" ht="15" x14ac:dyDescent="0.2">
      <c r="A15" s="87" t="s">
        <v>59</v>
      </c>
      <c r="B15" s="88"/>
      <c r="C15" s="88"/>
      <c r="D15" s="89" t="s">
        <v>60</v>
      </c>
      <c r="E15" s="90"/>
      <c r="F15" s="90"/>
      <c r="G15" s="91"/>
    </row>
    <row r="16" spans="1:7" ht="6.95" customHeight="1" x14ac:dyDescent="0.2">
      <c r="A16" s="92"/>
      <c r="B16" s="88"/>
      <c r="C16" s="88"/>
      <c r="D16" s="88"/>
      <c r="E16" s="88"/>
      <c r="F16" s="88"/>
      <c r="G16" s="95"/>
    </row>
    <row r="17" spans="1:7" ht="15" x14ac:dyDescent="0.2">
      <c r="A17" s="87" t="s">
        <v>61</v>
      </c>
      <c r="B17" s="88"/>
      <c r="C17" s="88"/>
      <c r="D17" s="88"/>
      <c r="E17" s="96" t="s">
        <v>62</v>
      </c>
      <c r="F17" s="96"/>
      <c r="G17" s="97"/>
    </row>
    <row r="18" spans="1:7" ht="6.75" customHeight="1" x14ac:dyDescent="0.2">
      <c r="A18" s="87"/>
      <c r="B18" s="88"/>
      <c r="C18" s="98"/>
      <c r="D18" s="98"/>
      <c r="E18" s="99"/>
      <c r="F18" s="99"/>
      <c r="G18" s="100"/>
    </row>
    <row r="19" spans="1:7" ht="4.5" customHeight="1" x14ac:dyDescent="0.2">
      <c r="A19" s="92"/>
      <c r="B19" s="88"/>
      <c r="C19" s="88"/>
      <c r="D19" s="88"/>
      <c r="E19" s="88"/>
      <c r="F19" s="88"/>
      <c r="G19" s="95"/>
    </row>
    <row r="20" spans="1:7" ht="10.5" customHeight="1" x14ac:dyDescent="0.2">
      <c r="A20" s="87" t="s">
        <v>63</v>
      </c>
      <c r="B20" s="101" t="s">
        <v>64</v>
      </c>
      <c r="C20" s="101"/>
      <c r="D20" s="88"/>
      <c r="E20" s="102"/>
      <c r="F20" s="102"/>
      <c r="G20" s="103"/>
    </row>
    <row r="21" spans="1:7" ht="8.25" customHeight="1" x14ac:dyDescent="0.2">
      <c r="A21" s="104"/>
      <c r="B21" s="105"/>
      <c r="C21" s="105"/>
      <c r="D21" s="105"/>
      <c r="E21" s="105"/>
      <c r="F21" s="105"/>
      <c r="G21" s="106"/>
    </row>
    <row r="22" spans="1:7" ht="15" customHeight="1" x14ac:dyDescent="0.2">
      <c r="A22" s="107" t="s">
        <v>65</v>
      </c>
      <c r="B22" s="108"/>
      <c r="C22" s="108"/>
      <c r="D22" s="108"/>
      <c r="E22" s="108"/>
      <c r="F22" s="108"/>
      <c r="G22" s="109"/>
    </row>
    <row r="23" spans="1:7" ht="15" customHeight="1" x14ac:dyDescent="0.2">
      <c r="A23" s="110"/>
      <c r="B23" s="111"/>
      <c r="C23" s="111"/>
      <c r="D23" s="111"/>
      <c r="E23" s="111"/>
      <c r="F23" s="111"/>
      <c r="G23" s="112"/>
    </row>
    <row r="24" spans="1:7" ht="15" customHeight="1" x14ac:dyDescent="0.2">
      <c r="A24" s="110"/>
      <c r="B24" s="111"/>
      <c r="C24" s="111"/>
      <c r="D24" s="111"/>
      <c r="E24" s="111"/>
      <c r="F24" s="111"/>
      <c r="G24" s="112"/>
    </row>
    <row r="25" spans="1:7" s="24" customFormat="1" x14ac:dyDescent="0.2">
      <c r="A25" s="113"/>
      <c r="B25" s="114"/>
      <c r="C25" s="114"/>
      <c r="D25" s="114"/>
      <c r="E25" s="114"/>
      <c r="F25" s="114"/>
      <c r="G25" s="115"/>
    </row>
    <row r="26" spans="1:7" ht="6" customHeight="1" x14ac:dyDescent="0.2">
      <c r="G26" s="116"/>
    </row>
    <row r="27" spans="1:7" ht="15" x14ac:dyDescent="0.2">
      <c r="A27" s="98" t="s">
        <v>66</v>
      </c>
      <c r="B27" s="98"/>
      <c r="C27" s="98"/>
      <c r="D27" s="98"/>
      <c r="E27" s="98"/>
      <c r="F27" s="98"/>
      <c r="G27" s="98"/>
    </row>
    <row r="28" spans="1:7" ht="4.5" customHeight="1" x14ac:dyDescent="0.25">
      <c r="A28" s="80"/>
      <c r="B28" s="80"/>
      <c r="C28" s="80"/>
      <c r="D28" s="80"/>
      <c r="E28" s="80"/>
      <c r="F28" s="80"/>
      <c r="G28" s="80"/>
    </row>
    <row r="29" spans="1:7" ht="15" x14ac:dyDescent="0.2">
      <c r="A29" s="117" t="s">
        <v>67</v>
      </c>
      <c r="B29" s="118" t="s">
        <v>17</v>
      </c>
      <c r="C29" s="118" t="s">
        <v>68</v>
      </c>
      <c r="D29" s="119" t="s">
        <v>69</v>
      </c>
      <c r="E29" s="117" t="s">
        <v>70</v>
      </c>
      <c r="F29" s="118" t="s">
        <v>71</v>
      </c>
      <c r="G29" s="118" t="s">
        <v>72</v>
      </c>
    </row>
    <row r="30" spans="1:7" ht="15" x14ac:dyDescent="0.2">
      <c r="A30" s="117"/>
      <c r="B30" s="120" t="s">
        <v>73</v>
      </c>
      <c r="C30" s="120" t="s">
        <v>73</v>
      </c>
      <c r="D30" s="119"/>
      <c r="E30" s="117"/>
      <c r="F30" s="120" t="s">
        <v>74</v>
      </c>
      <c r="G30" s="120" t="s">
        <v>75</v>
      </c>
    </row>
    <row r="31" spans="1:7" ht="16.5" customHeight="1" x14ac:dyDescent="0.2">
      <c r="A31" s="117"/>
      <c r="B31" s="121"/>
      <c r="C31" s="121" t="s">
        <v>76</v>
      </c>
      <c r="D31" s="119"/>
      <c r="E31" s="117"/>
      <c r="F31" s="121"/>
      <c r="G31" s="121" t="s">
        <v>77</v>
      </c>
    </row>
    <row r="32" spans="1:7" ht="15" customHeight="1" x14ac:dyDescent="0.25">
      <c r="A32" s="122" t="s">
        <v>78</v>
      </c>
      <c r="B32" s="123">
        <v>41816</v>
      </c>
      <c r="C32" s="124" t="s">
        <v>79</v>
      </c>
      <c r="D32" s="125" t="s">
        <v>80</v>
      </c>
      <c r="E32" s="150">
        <v>17104.25</v>
      </c>
      <c r="F32" s="126">
        <v>41893</v>
      </c>
      <c r="G32" s="127" t="s">
        <v>81</v>
      </c>
    </row>
    <row r="33" spans="1:7" ht="15" customHeight="1" x14ac:dyDescent="0.25">
      <c r="A33" s="122" t="s">
        <v>82</v>
      </c>
      <c r="B33" s="123">
        <v>41820</v>
      </c>
      <c r="C33" s="124" t="s">
        <v>83</v>
      </c>
      <c r="D33" s="125" t="s">
        <v>84</v>
      </c>
      <c r="E33" s="150">
        <v>43526.58</v>
      </c>
      <c r="F33" s="126">
        <v>41893</v>
      </c>
      <c r="G33" s="127" t="s">
        <v>81</v>
      </c>
    </row>
    <row r="34" spans="1:7" ht="15" customHeight="1" x14ac:dyDescent="0.25">
      <c r="A34" s="122" t="s">
        <v>85</v>
      </c>
      <c r="B34" s="123">
        <v>41820</v>
      </c>
      <c r="C34" s="124" t="s">
        <v>86</v>
      </c>
      <c r="D34" s="125" t="s">
        <v>87</v>
      </c>
      <c r="E34" s="150">
        <v>1142.71</v>
      </c>
      <c r="F34" s="126">
        <v>41893</v>
      </c>
      <c r="G34" s="127" t="s">
        <v>81</v>
      </c>
    </row>
    <row r="35" spans="1:7" ht="15" customHeight="1" x14ac:dyDescent="0.25">
      <c r="A35" s="122" t="s">
        <v>88</v>
      </c>
      <c r="B35" s="123">
        <v>41820</v>
      </c>
      <c r="C35" s="124" t="s">
        <v>89</v>
      </c>
      <c r="D35" s="125" t="s">
        <v>90</v>
      </c>
      <c r="E35" s="150">
        <v>43217.32</v>
      </c>
      <c r="F35" s="126">
        <v>41893</v>
      </c>
      <c r="G35" s="127" t="s">
        <v>81</v>
      </c>
    </row>
    <row r="36" spans="1:7" ht="15" customHeight="1" x14ac:dyDescent="0.25">
      <c r="A36" s="122" t="s">
        <v>91</v>
      </c>
      <c r="B36" s="123">
        <v>41820</v>
      </c>
      <c r="C36" s="124" t="s">
        <v>86</v>
      </c>
      <c r="D36" s="125" t="s">
        <v>92</v>
      </c>
      <c r="E36" s="150">
        <v>26118.47</v>
      </c>
      <c r="F36" s="126">
        <v>41893</v>
      </c>
      <c r="G36" s="127" t="s">
        <v>81</v>
      </c>
    </row>
    <row r="37" spans="1:7" ht="15" customHeight="1" x14ac:dyDescent="0.25">
      <c r="A37" s="122" t="s">
        <v>93</v>
      </c>
      <c r="B37" s="128">
        <v>41821</v>
      </c>
      <c r="C37" s="129" t="s">
        <v>94</v>
      </c>
      <c r="D37" s="130" t="s">
        <v>95</v>
      </c>
      <c r="E37" s="150">
        <v>1330.76</v>
      </c>
      <c r="F37" s="131">
        <v>41893</v>
      </c>
      <c r="G37" s="132" t="s">
        <v>81</v>
      </c>
    </row>
    <row r="38" spans="1:7" ht="15" customHeight="1" x14ac:dyDescent="0.25">
      <c r="A38" s="122" t="s">
        <v>96</v>
      </c>
      <c r="B38" s="123">
        <v>41822</v>
      </c>
      <c r="C38" s="124" t="s">
        <v>97</v>
      </c>
      <c r="D38" s="125" t="s">
        <v>98</v>
      </c>
      <c r="E38" s="150">
        <v>39120</v>
      </c>
      <c r="F38" s="126">
        <v>41893</v>
      </c>
      <c r="G38" s="127" t="s">
        <v>81</v>
      </c>
    </row>
    <row r="39" spans="1:7" ht="15" customHeight="1" x14ac:dyDescent="0.25">
      <c r="A39" s="122" t="s">
        <v>99</v>
      </c>
      <c r="B39" s="123">
        <v>41824</v>
      </c>
      <c r="C39" s="124" t="s">
        <v>100</v>
      </c>
      <c r="D39" s="125" t="s">
        <v>101</v>
      </c>
      <c r="E39" s="150">
        <v>1803.56</v>
      </c>
      <c r="F39" s="126">
        <v>41893</v>
      </c>
      <c r="G39" s="127" t="s">
        <v>81</v>
      </c>
    </row>
    <row r="40" spans="1:7" ht="15" customHeight="1" x14ac:dyDescent="0.25">
      <c r="A40" s="122" t="s">
        <v>102</v>
      </c>
      <c r="B40" s="123">
        <v>41824</v>
      </c>
      <c r="C40" s="124" t="s">
        <v>100</v>
      </c>
      <c r="D40" s="125" t="s">
        <v>103</v>
      </c>
      <c r="E40" s="150">
        <v>3216.24</v>
      </c>
      <c r="F40" s="126">
        <v>41893</v>
      </c>
      <c r="G40" s="127" t="s">
        <v>81</v>
      </c>
    </row>
    <row r="41" spans="1:7" ht="15" customHeight="1" x14ac:dyDescent="0.25">
      <c r="A41" s="122" t="s">
        <v>104</v>
      </c>
      <c r="B41" s="123">
        <v>41824</v>
      </c>
      <c r="C41" s="124" t="s">
        <v>100</v>
      </c>
      <c r="D41" s="125" t="s">
        <v>105</v>
      </c>
      <c r="E41" s="150">
        <v>1809.17</v>
      </c>
      <c r="F41" s="126">
        <v>41893</v>
      </c>
      <c r="G41" s="127" t="s">
        <v>81</v>
      </c>
    </row>
    <row r="42" spans="1:7" ht="15" customHeight="1" x14ac:dyDescent="0.25">
      <c r="A42" s="122" t="s">
        <v>106</v>
      </c>
      <c r="B42" s="123">
        <v>41824</v>
      </c>
      <c r="C42" s="124" t="s">
        <v>100</v>
      </c>
      <c r="D42" s="125" t="s">
        <v>107</v>
      </c>
      <c r="E42" s="150">
        <v>1735.77</v>
      </c>
      <c r="F42" s="126">
        <v>41893</v>
      </c>
      <c r="G42" s="127" t="s">
        <v>81</v>
      </c>
    </row>
    <row r="43" spans="1:7" ht="15" customHeight="1" x14ac:dyDescent="0.25">
      <c r="A43" s="122" t="s">
        <v>108</v>
      </c>
      <c r="B43" s="123">
        <v>41827</v>
      </c>
      <c r="C43" s="124" t="s">
        <v>109</v>
      </c>
      <c r="D43" s="125" t="s">
        <v>110</v>
      </c>
      <c r="E43" s="150">
        <v>5646.63</v>
      </c>
      <c r="F43" s="126">
        <v>41893</v>
      </c>
      <c r="G43" s="127" t="s">
        <v>81</v>
      </c>
    </row>
    <row r="44" spans="1:7" ht="15" customHeight="1" x14ac:dyDescent="0.25">
      <c r="A44" s="122" t="s">
        <v>111</v>
      </c>
      <c r="B44" s="123">
        <v>41827</v>
      </c>
      <c r="C44" s="124" t="s">
        <v>112</v>
      </c>
      <c r="D44" s="125" t="s">
        <v>113</v>
      </c>
      <c r="E44" s="150">
        <v>2182.56</v>
      </c>
      <c r="F44" s="126">
        <v>41893</v>
      </c>
      <c r="G44" s="127" t="s">
        <v>81</v>
      </c>
    </row>
    <row r="45" spans="1:7" ht="15" customHeight="1" x14ac:dyDescent="0.25">
      <c r="A45" s="122" t="s">
        <v>114</v>
      </c>
      <c r="B45" s="123">
        <v>41827</v>
      </c>
      <c r="C45" s="124" t="s">
        <v>115</v>
      </c>
      <c r="D45" s="125" t="s">
        <v>116</v>
      </c>
      <c r="E45" s="150">
        <v>105</v>
      </c>
      <c r="F45" s="126">
        <v>41893</v>
      </c>
      <c r="G45" s="127" t="s">
        <v>81</v>
      </c>
    </row>
    <row r="46" spans="1:7" ht="15" customHeight="1" x14ac:dyDescent="0.25">
      <c r="A46" s="122" t="s">
        <v>117</v>
      </c>
      <c r="B46" s="123">
        <v>41828</v>
      </c>
      <c r="C46" s="124" t="s">
        <v>118</v>
      </c>
      <c r="D46" s="125" t="s">
        <v>119</v>
      </c>
      <c r="E46" s="150">
        <v>714</v>
      </c>
      <c r="F46" s="126">
        <v>41893</v>
      </c>
      <c r="G46" s="127" t="s">
        <v>81</v>
      </c>
    </row>
    <row r="47" spans="1:7" ht="15" customHeight="1" x14ac:dyDescent="0.25">
      <c r="A47" s="122" t="s">
        <v>120</v>
      </c>
      <c r="B47" s="123">
        <v>41830</v>
      </c>
      <c r="C47" s="124" t="s">
        <v>121</v>
      </c>
      <c r="D47" s="125" t="s">
        <v>122</v>
      </c>
      <c r="E47" s="150">
        <v>20</v>
      </c>
      <c r="F47" s="126">
        <v>41893</v>
      </c>
      <c r="G47" s="127" t="s">
        <v>81</v>
      </c>
    </row>
    <row r="48" spans="1:7" ht="15" customHeight="1" x14ac:dyDescent="0.25">
      <c r="A48" s="122" t="s">
        <v>123</v>
      </c>
      <c r="B48" s="123">
        <v>41830</v>
      </c>
      <c r="C48" s="124" t="s">
        <v>124</v>
      </c>
      <c r="D48" s="125" t="s">
        <v>125</v>
      </c>
      <c r="E48" s="150">
        <v>1121.0999999999999</v>
      </c>
      <c r="F48" s="126">
        <v>41893</v>
      </c>
      <c r="G48" s="127" t="s">
        <v>81</v>
      </c>
    </row>
    <row r="49" spans="1:7" ht="15" customHeight="1" x14ac:dyDescent="0.25">
      <c r="A49" s="122" t="s">
        <v>126</v>
      </c>
      <c r="B49" s="123">
        <v>41831</v>
      </c>
      <c r="C49" s="124" t="s">
        <v>100</v>
      </c>
      <c r="D49" s="125" t="s">
        <v>127</v>
      </c>
      <c r="E49" s="150">
        <v>1736.14</v>
      </c>
      <c r="F49" s="126">
        <v>41893</v>
      </c>
      <c r="G49" s="127" t="s">
        <v>81</v>
      </c>
    </row>
    <row r="50" spans="1:7" ht="15" customHeight="1" x14ac:dyDescent="0.25">
      <c r="A50" s="122" t="s">
        <v>128</v>
      </c>
      <c r="B50" s="123">
        <v>41831</v>
      </c>
      <c r="C50" s="124" t="s">
        <v>100</v>
      </c>
      <c r="D50" s="125" t="s">
        <v>129</v>
      </c>
      <c r="E50" s="150">
        <v>2570.12</v>
      </c>
      <c r="F50" s="126">
        <v>41893</v>
      </c>
      <c r="G50" s="127" t="s">
        <v>81</v>
      </c>
    </row>
    <row r="51" spans="1:7" ht="15" customHeight="1" x14ac:dyDescent="0.25">
      <c r="A51" s="122" t="s">
        <v>130</v>
      </c>
      <c r="B51" s="123">
        <v>41831</v>
      </c>
      <c r="C51" s="124" t="s">
        <v>100</v>
      </c>
      <c r="D51" s="125" t="s">
        <v>131</v>
      </c>
      <c r="E51" s="150">
        <v>1843.07</v>
      </c>
      <c r="F51" s="126">
        <v>41893</v>
      </c>
      <c r="G51" s="127" t="s">
        <v>81</v>
      </c>
    </row>
    <row r="52" spans="1:7" ht="15" customHeight="1" x14ac:dyDescent="0.25">
      <c r="A52" s="122" t="s">
        <v>132</v>
      </c>
      <c r="B52" s="123">
        <v>41831</v>
      </c>
      <c r="C52" s="124" t="s">
        <v>100</v>
      </c>
      <c r="D52" s="125" t="s">
        <v>133</v>
      </c>
      <c r="E52" s="150">
        <v>2000.54</v>
      </c>
      <c r="F52" s="126">
        <v>41893</v>
      </c>
      <c r="G52" s="127" t="s">
        <v>81</v>
      </c>
    </row>
    <row r="53" spans="1:7" ht="15" customHeight="1" x14ac:dyDescent="0.25">
      <c r="A53" s="122" t="s">
        <v>134</v>
      </c>
      <c r="B53" s="123">
        <v>41831</v>
      </c>
      <c r="C53" s="124" t="s">
        <v>100</v>
      </c>
      <c r="D53" s="125" t="s">
        <v>135</v>
      </c>
      <c r="E53" s="150">
        <v>3196.43</v>
      </c>
      <c r="F53" s="126">
        <v>41893</v>
      </c>
      <c r="G53" s="127" t="s">
        <v>81</v>
      </c>
    </row>
    <row r="54" spans="1:7" ht="15" customHeight="1" x14ac:dyDescent="0.25">
      <c r="A54" s="122" t="s">
        <v>136</v>
      </c>
      <c r="B54" s="123">
        <v>41831</v>
      </c>
      <c r="C54" s="124" t="s">
        <v>100</v>
      </c>
      <c r="D54" s="125" t="s">
        <v>137</v>
      </c>
      <c r="E54" s="150">
        <v>1836.82</v>
      </c>
      <c r="F54" s="126">
        <v>41893</v>
      </c>
      <c r="G54" s="127" t="s">
        <v>81</v>
      </c>
    </row>
    <row r="55" spans="1:7" ht="15" customHeight="1" x14ac:dyDescent="0.25">
      <c r="A55" s="122" t="s">
        <v>138</v>
      </c>
      <c r="B55" s="123">
        <v>41831</v>
      </c>
      <c r="C55" s="124" t="s">
        <v>100</v>
      </c>
      <c r="D55" s="125" t="s">
        <v>139</v>
      </c>
      <c r="E55" s="150">
        <v>1825.18</v>
      </c>
      <c r="F55" s="126">
        <v>41893</v>
      </c>
      <c r="G55" s="127" t="s">
        <v>81</v>
      </c>
    </row>
    <row r="56" spans="1:7" ht="15" customHeight="1" x14ac:dyDescent="0.25">
      <c r="A56" s="122" t="s">
        <v>140</v>
      </c>
      <c r="B56" s="123">
        <v>41831</v>
      </c>
      <c r="C56" s="124" t="s">
        <v>100</v>
      </c>
      <c r="D56" s="125" t="s">
        <v>141</v>
      </c>
      <c r="E56" s="150">
        <v>871.46</v>
      </c>
      <c r="F56" s="126">
        <v>41893</v>
      </c>
      <c r="G56" s="127" t="s">
        <v>81</v>
      </c>
    </row>
    <row r="57" spans="1:7" ht="15" customHeight="1" x14ac:dyDescent="0.25">
      <c r="A57" s="122" t="s">
        <v>142</v>
      </c>
      <c r="B57" s="123">
        <v>41831</v>
      </c>
      <c r="C57" s="124" t="s">
        <v>100</v>
      </c>
      <c r="D57" s="125" t="s">
        <v>143</v>
      </c>
      <c r="E57" s="150">
        <v>3295.07</v>
      </c>
      <c r="F57" s="126">
        <v>41893</v>
      </c>
      <c r="G57" s="127" t="s">
        <v>81</v>
      </c>
    </row>
    <row r="58" spans="1:7" ht="15" customHeight="1" x14ac:dyDescent="0.25">
      <c r="A58" s="122" t="s">
        <v>144</v>
      </c>
      <c r="B58" s="123">
        <v>41831</v>
      </c>
      <c r="C58" s="124" t="s">
        <v>100</v>
      </c>
      <c r="D58" s="125" t="s">
        <v>145</v>
      </c>
      <c r="E58" s="150">
        <v>1617.23</v>
      </c>
      <c r="F58" s="126">
        <v>41893</v>
      </c>
      <c r="G58" s="127" t="s">
        <v>81</v>
      </c>
    </row>
    <row r="59" spans="1:7" ht="15" customHeight="1" x14ac:dyDescent="0.25">
      <c r="A59" s="122" t="s">
        <v>146</v>
      </c>
      <c r="B59" s="123">
        <v>41831</v>
      </c>
      <c r="C59" s="124" t="s">
        <v>100</v>
      </c>
      <c r="D59" s="125" t="s">
        <v>147</v>
      </c>
      <c r="E59" s="150">
        <v>2556.65</v>
      </c>
      <c r="F59" s="126">
        <v>41893</v>
      </c>
      <c r="G59" s="127" t="s">
        <v>81</v>
      </c>
    </row>
    <row r="60" spans="1:7" ht="15" customHeight="1" x14ac:dyDescent="0.25">
      <c r="A60" s="122" t="s">
        <v>148</v>
      </c>
      <c r="B60" s="123">
        <v>41831</v>
      </c>
      <c r="C60" s="124" t="s">
        <v>100</v>
      </c>
      <c r="D60" s="125" t="s">
        <v>149</v>
      </c>
      <c r="E60" s="150">
        <v>1809.56</v>
      </c>
      <c r="F60" s="126">
        <v>41893</v>
      </c>
      <c r="G60" s="127" t="s">
        <v>81</v>
      </c>
    </row>
    <row r="61" spans="1:7" ht="15" customHeight="1" x14ac:dyDescent="0.25">
      <c r="A61" s="122" t="s">
        <v>150</v>
      </c>
      <c r="B61" s="123">
        <v>41831</v>
      </c>
      <c r="C61" s="124" t="s">
        <v>151</v>
      </c>
      <c r="D61" s="125" t="s">
        <v>152</v>
      </c>
      <c r="E61" s="150">
        <v>442.62</v>
      </c>
      <c r="F61" s="126">
        <v>41893</v>
      </c>
      <c r="G61" s="127" t="s">
        <v>81</v>
      </c>
    </row>
    <row r="62" spans="1:7" ht="15" customHeight="1" x14ac:dyDescent="0.25">
      <c r="A62" s="122" t="s">
        <v>153</v>
      </c>
      <c r="B62" s="123">
        <v>41838</v>
      </c>
      <c r="C62" s="124" t="s">
        <v>100</v>
      </c>
      <c r="D62" s="125" t="s">
        <v>154</v>
      </c>
      <c r="E62" s="150">
        <v>716.91</v>
      </c>
      <c r="F62" s="126">
        <v>41893</v>
      </c>
      <c r="G62" s="127" t="s">
        <v>81</v>
      </c>
    </row>
    <row r="63" spans="1:7" ht="15" customHeight="1" x14ac:dyDescent="0.25">
      <c r="A63" s="122" t="s">
        <v>155</v>
      </c>
      <c r="B63" s="123">
        <v>41838</v>
      </c>
      <c r="C63" s="124" t="s">
        <v>100</v>
      </c>
      <c r="D63" s="125" t="s">
        <v>156</v>
      </c>
      <c r="E63" s="150">
        <v>6176.26</v>
      </c>
      <c r="F63" s="126">
        <v>41893</v>
      </c>
      <c r="G63" s="127" t="s">
        <v>81</v>
      </c>
    </row>
    <row r="64" spans="1:7" ht="15" customHeight="1" x14ac:dyDescent="0.25">
      <c r="A64" s="122" t="s">
        <v>157</v>
      </c>
      <c r="B64" s="123">
        <v>41838</v>
      </c>
      <c r="C64" s="124" t="s">
        <v>100</v>
      </c>
      <c r="D64" s="125" t="s">
        <v>158</v>
      </c>
      <c r="E64" s="150">
        <v>1836.8</v>
      </c>
      <c r="F64" s="126">
        <v>41893</v>
      </c>
      <c r="G64" s="127" t="s">
        <v>81</v>
      </c>
    </row>
    <row r="65" spans="1:7" ht="15" customHeight="1" x14ac:dyDescent="0.25">
      <c r="A65" s="122" t="s">
        <v>159</v>
      </c>
      <c r="B65" s="123">
        <v>41838</v>
      </c>
      <c r="C65" s="124" t="s">
        <v>100</v>
      </c>
      <c r="D65" s="125" t="s">
        <v>160</v>
      </c>
      <c r="E65" s="150">
        <v>716.91</v>
      </c>
      <c r="F65" s="126">
        <v>41893</v>
      </c>
      <c r="G65" s="127" t="s">
        <v>81</v>
      </c>
    </row>
    <row r="66" spans="1:7" ht="15" customHeight="1" x14ac:dyDescent="0.25">
      <c r="A66" s="122" t="s">
        <v>161</v>
      </c>
      <c r="B66" s="123">
        <v>41838</v>
      </c>
      <c r="C66" s="124" t="s">
        <v>100</v>
      </c>
      <c r="D66" s="125" t="s">
        <v>162</v>
      </c>
      <c r="E66" s="150">
        <v>1809.55</v>
      </c>
      <c r="F66" s="126">
        <v>41893</v>
      </c>
      <c r="G66" s="127" t="s">
        <v>81</v>
      </c>
    </row>
    <row r="67" spans="1:7" ht="15" customHeight="1" x14ac:dyDescent="0.25">
      <c r="A67" s="122" t="s">
        <v>163</v>
      </c>
      <c r="B67" s="123">
        <v>41838</v>
      </c>
      <c r="C67" s="124" t="s">
        <v>100</v>
      </c>
      <c r="D67" s="125" t="s">
        <v>164</v>
      </c>
      <c r="E67" s="150">
        <v>1803.94</v>
      </c>
      <c r="F67" s="126">
        <v>41893</v>
      </c>
      <c r="G67" s="127" t="s">
        <v>81</v>
      </c>
    </row>
    <row r="68" spans="1:7" ht="15" customHeight="1" x14ac:dyDescent="0.25">
      <c r="A68" s="122" t="s">
        <v>165</v>
      </c>
      <c r="B68" s="123">
        <v>41838</v>
      </c>
      <c r="C68" s="124" t="s">
        <v>100</v>
      </c>
      <c r="D68" s="125" t="s">
        <v>166</v>
      </c>
      <c r="E68" s="150">
        <v>1884.98</v>
      </c>
      <c r="F68" s="126">
        <v>41893</v>
      </c>
      <c r="G68" s="127" t="s">
        <v>81</v>
      </c>
    </row>
    <row r="69" spans="1:7" ht="15" customHeight="1" x14ac:dyDescent="0.25">
      <c r="A69" s="122" t="s">
        <v>167</v>
      </c>
      <c r="B69" s="123">
        <v>41838</v>
      </c>
      <c r="C69" s="124" t="s">
        <v>100</v>
      </c>
      <c r="D69" s="125" t="s">
        <v>168</v>
      </c>
      <c r="E69" s="150">
        <v>1741.74</v>
      </c>
      <c r="F69" s="126">
        <v>41893</v>
      </c>
      <c r="G69" s="127" t="s">
        <v>81</v>
      </c>
    </row>
    <row r="70" spans="1:7" ht="15" customHeight="1" x14ac:dyDescent="0.25">
      <c r="A70" s="122" t="s">
        <v>169</v>
      </c>
      <c r="B70" s="123">
        <v>41838</v>
      </c>
      <c r="C70" s="124" t="s">
        <v>100</v>
      </c>
      <c r="D70" s="125" t="s">
        <v>170</v>
      </c>
      <c r="E70" s="150">
        <v>880.9</v>
      </c>
      <c r="F70" s="126">
        <v>41893</v>
      </c>
      <c r="G70" s="127" t="s">
        <v>81</v>
      </c>
    </row>
    <row r="71" spans="1:7" ht="15" customHeight="1" x14ac:dyDescent="0.25">
      <c r="A71" s="122" t="s">
        <v>171</v>
      </c>
      <c r="B71" s="123">
        <v>41845</v>
      </c>
      <c r="C71" s="124" t="s">
        <v>172</v>
      </c>
      <c r="D71" s="125" t="s">
        <v>173</v>
      </c>
      <c r="E71" s="150">
        <v>13800</v>
      </c>
      <c r="F71" s="126">
        <v>41869</v>
      </c>
      <c r="G71" s="127" t="s">
        <v>81</v>
      </c>
    </row>
    <row r="72" spans="1:7" ht="15" customHeight="1" x14ac:dyDescent="0.25">
      <c r="A72" s="122" t="s">
        <v>174</v>
      </c>
      <c r="B72" s="123">
        <v>41845</v>
      </c>
      <c r="C72" s="124" t="s">
        <v>175</v>
      </c>
      <c r="D72" s="125" t="s">
        <v>176</v>
      </c>
      <c r="E72" s="150">
        <v>16976.16</v>
      </c>
      <c r="F72" s="126">
        <v>41893</v>
      </c>
      <c r="G72" s="127" t="s">
        <v>81</v>
      </c>
    </row>
    <row r="73" spans="1:7" ht="15" customHeight="1" x14ac:dyDescent="0.25">
      <c r="A73" s="122" t="s">
        <v>177</v>
      </c>
      <c r="B73" s="123">
        <v>41848</v>
      </c>
      <c r="C73" s="124" t="s">
        <v>178</v>
      </c>
      <c r="D73" s="125" t="s">
        <v>179</v>
      </c>
      <c r="E73" s="150">
        <v>12111.7</v>
      </c>
      <c r="F73" s="126">
        <v>41869</v>
      </c>
      <c r="G73" s="127" t="s">
        <v>81</v>
      </c>
    </row>
    <row r="74" spans="1:7" ht="15" customHeight="1" x14ac:dyDescent="0.25">
      <c r="A74" s="122" t="s">
        <v>180</v>
      </c>
      <c r="B74" s="123">
        <v>41849</v>
      </c>
      <c r="C74" s="124" t="s">
        <v>181</v>
      </c>
      <c r="D74" s="125" t="s">
        <v>173</v>
      </c>
      <c r="E74" s="150">
        <v>21596.44</v>
      </c>
      <c r="F74" s="126">
        <v>41869</v>
      </c>
      <c r="G74" s="127" t="s">
        <v>81</v>
      </c>
    </row>
    <row r="75" spans="1:7" ht="15" customHeight="1" x14ac:dyDescent="0.25">
      <c r="A75" s="122" t="s">
        <v>182</v>
      </c>
      <c r="B75" s="123">
        <v>41849</v>
      </c>
      <c r="C75" s="124" t="s">
        <v>183</v>
      </c>
      <c r="D75" s="125" t="s">
        <v>179</v>
      </c>
      <c r="E75" s="150">
        <v>9838.65</v>
      </c>
      <c r="F75" s="126">
        <v>41869</v>
      </c>
      <c r="G75" s="127" t="s">
        <v>81</v>
      </c>
    </row>
    <row r="76" spans="1:7" ht="15" customHeight="1" x14ac:dyDescent="0.25">
      <c r="A76" s="122" t="s">
        <v>184</v>
      </c>
      <c r="B76" s="123">
        <v>41849</v>
      </c>
      <c r="C76" s="124" t="s">
        <v>185</v>
      </c>
      <c r="D76" s="125" t="s">
        <v>179</v>
      </c>
      <c r="E76" s="150">
        <v>15969.8</v>
      </c>
      <c r="F76" s="126">
        <v>41869</v>
      </c>
      <c r="G76" s="127" t="s">
        <v>81</v>
      </c>
    </row>
    <row r="77" spans="1:7" ht="15" customHeight="1" x14ac:dyDescent="0.25">
      <c r="A77" s="122" t="s">
        <v>186</v>
      </c>
      <c r="B77" s="123">
        <v>41849</v>
      </c>
      <c r="C77" s="124" t="s">
        <v>187</v>
      </c>
      <c r="D77" s="125" t="s">
        <v>188</v>
      </c>
      <c r="E77" s="150">
        <v>213</v>
      </c>
      <c r="F77" s="126">
        <v>41883</v>
      </c>
      <c r="G77" s="127" t="s">
        <v>189</v>
      </c>
    </row>
    <row r="78" spans="1:7" ht="15" customHeight="1" x14ac:dyDescent="0.25">
      <c r="A78" s="122" t="s">
        <v>190</v>
      </c>
      <c r="B78" s="123">
        <v>41849</v>
      </c>
      <c r="C78" s="124" t="s">
        <v>191</v>
      </c>
      <c r="D78" s="125" t="s">
        <v>179</v>
      </c>
      <c r="E78" s="150">
        <v>34754.300000000003</v>
      </c>
      <c r="F78" s="126">
        <v>41887</v>
      </c>
      <c r="G78" s="127" t="s">
        <v>81</v>
      </c>
    </row>
    <row r="79" spans="1:7" ht="15" customHeight="1" x14ac:dyDescent="0.25">
      <c r="A79" s="122" t="s">
        <v>192</v>
      </c>
      <c r="B79" s="123">
        <v>41850</v>
      </c>
      <c r="C79" s="124" t="s">
        <v>193</v>
      </c>
      <c r="D79" s="125" t="s">
        <v>179</v>
      </c>
      <c r="E79" s="150">
        <v>28682.37</v>
      </c>
      <c r="F79" s="126">
        <v>41869</v>
      </c>
      <c r="G79" s="127" t="s">
        <v>81</v>
      </c>
    </row>
    <row r="80" spans="1:7" ht="15" customHeight="1" x14ac:dyDescent="0.25">
      <c r="A80" s="122" t="s">
        <v>194</v>
      </c>
      <c r="B80" s="123">
        <v>41850</v>
      </c>
      <c r="C80" s="124" t="s">
        <v>195</v>
      </c>
      <c r="D80" s="125" t="s">
        <v>179</v>
      </c>
      <c r="E80" s="150">
        <v>83545.7</v>
      </c>
      <c r="F80" s="126">
        <v>41887</v>
      </c>
      <c r="G80" s="127" t="s">
        <v>81</v>
      </c>
    </row>
    <row r="81" spans="1:7" ht="15" customHeight="1" x14ac:dyDescent="0.25">
      <c r="A81" s="122" t="s">
        <v>196</v>
      </c>
      <c r="B81" s="123">
        <v>41850</v>
      </c>
      <c r="C81" s="124" t="s">
        <v>197</v>
      </c>
      <c r="D81" s="125" t="s">
        <v>198</v>
      </c>
      <c r="E81" s="150">
        <v>409943.42</v>
      </c>
      <c r="F81" s="126">
        <v>41893</v>
      </c>
      <c r="G81" s="127" t="s">
        <v>81</v>
      </c>
    </row>
    <row r="82" spans="1:7" ht="15" customHeight="1" x14ac:dyDescent="0.25">
      <c r="A82" s="122" t="s">
        <v>199</v>
      </c>
      <c r="B82" s="123">
        <v>41850</v>
      </c>
      <c r="C82" s="124" t="s">
        <v>200</v>
      </c>
      <c r="D82" s="125" t="s">
        <v>201</v>
      </c>
      <c r="E82" s="150">
        <v>2182.56</v>
      </c>
      <c r="F82" s="126">
        <v>41893</v>
      </c>
      <c r="G82" s="127" t="s">
        <v>81</v>
      </c>
    </row>
    <row r="83" spans="1:7" ht="15" customHeight="1" x14ac:dyDescent="0.25">
      <c r="A83" s="122" t="s">
        <v>202</v>
      </c>
      <c r="B83" s="123">
        <v>41850</v>
      </c>
      <c r="C83" s="124" t="s">
        <v>203</v>
      </c>
      <c r="D83" s="125" t="s">
        <v>204</v>
      </c>
      <c r="E83" s="150">
        <v>105</v>
      </c>
      <c r="F83" s="126">
        <v>41893</v>
      </c>
      <c r="G83" s="127" t="s">
        <v>81</v>
      </c>
    </row>
    <row r="84" spans="1:7" ht="15" customHeight="1" x14ac:dyDescent="0.25">
      <c r="A84" s="122" t="s">
        <v>205</v>
      </c>
      <c r="B84" s="123">
        <v>41851</v>
      </c>
      <c r="C84" s="124" t="s">
        <v>206</v>
      </c>
      <c r="D84" s="125" t="s">
        <v>188</v>
      </c>
      <c r="E84" s="150">
        <v>287.2</v>
      </c>
      <c r="F84" s="126">
        <v>41890</v>
      </c>
      <c r="G84" s="127" t="s">
        <v>207</v>
      </c>
    </row>
    <row r="85" spans="1:7" ht="15" customHeight="1" x14ac:dyDescent="0.25">
      <c r="A85" s="122" t="s">
        <v>208</v>
      </c>
      <c r="B85" s="123">
        <v>41851</v>
      </c>
      <c r="C85" s="124" t="s">
        <v>209</v>
      </c>
      <c r="D85" s="125" t="s">
        <v>210</v>
      </c>
      <c r="E85" s="150">
        <v>124.8</v>
      </c>
      <c r="F85" s="126">
        <v>41890</v>
      </c>
      <c r="G85" s="127" t="s">
        <v>207</v>
      </c>
    </row>
    <row r="86" spans="1:7" ht="15" customHeight="1" x14ac:dyDescent="0.25">
      <c r="A86" s="122" t="s">
        <v>211</v>
      </c>
      <c r="B86" s="123">
        <v>41851</v>
      </c>
      <c r="C86" s="124" t="s">
        <v>212</v>
      </c>
      <c r="D86" s="125" t="s">
        <v>213</v>
      </c>
      <c r="E86" s="150">
        <v>-2515.89</v>
      </c>
      <c r="F86" s="126">
        <v>41893</v>
      </c>
      <c r="G86" s="127" t="s">
        <v>81</v>
      </c>
    </row>
    <row r="87" spans="1:7" ht="15" customHeight="1" x14ac:dyDescent="0.25">
      <c r="A87" s="122" t="s">
        <v>214</v>
      </c>
      <c r="B87" s="123">
        <v>41851</v>
      </c>
      <c r="C87" s="124" t="s">
        <v>212</v>
      </c>
      <c r="D87" s="125" t="s">
        <v>215</v>
      </c>
      <c r="E87" s="150">
        <v>25.81</v>
      </c>
      <c r="F87" s="126">
        <v>41893</v>
      </c>
      <c r="G87" s="127" t="s">
        <v>81</v>
      </c>
    </row>
    <row r="88" spans="1:7" ht="15" customHeight="1" x14ac:dyDescent="0.25">
      <c r="A88" s="122" t="s">
        <v>216</v>
      </c>
      <c r="B88" s="123">
        <v>41851</v>
      </c>
      <c r="C88" s="124" t="s">
        <v>212</v>
      </c>
      <c r="D88" s="125" t="s">
        <v>217</v>
      </c>
      <c r="E88" s="150">
        <v>25.8</v>
      </c>
      <c r="F88" s="126">
        <v>41893</v>
      </c>
      <c r="G88" s="127" t="s">
        <v>81</v>
      </c>
    </row>
    <row r="89" spans="1:7" ht="15" customHeight="1" x14ac:dyDescent="0.25">
      <c r="A89" s="122" t="s">
        <v>218</v>
      </c>
      <c r="B89" s="123">
        <v>41851</v>
      </c>
      <c r="C89" s="124" t="s">
        <v>212</v>
      </c>
      <c r="D89" s="125" t="s">
        <v>219</v>
      </c>
      <c r="E89" s="150">
        <v>-1032.1600000000001</v>
      </c>
      <c r="F89" s="126">
        <v>41893</v>
      </c>
      <c r="G89" s="127" t="s">
        <v>81</v>
      </c>
    </row>
    <row r="90" spans="1:7" ht="15" customHeight="1" x14ac:dyDescent="0.25">
      <c r="A90" s="122" t="s">
        <v>220</v>
      </c>
      <c r="B90" s="123">
        <v>41851</v>
      </c>
      <c r="C90" s="124" t="s">
        <v>212</v>
      </c>
      <c r="D90" s="125" t="s">
        <v>221</v>
      </c>
      <c r="E90" s="150">
        <v>-22.05</v>
      </c>
      <c r="F90" s="126">
        <v>41893</v>
      </c>
      <c r="G90" s="127" t="s">
        <v>81</v>
      </c>
    </row>
    <row r="91" spans="1:7" ht="15" customHeight="1" x14ac:dyDescent="0.25">
      <c r="A91" s="122" t="s">
        <v>222</v>
      </c>
      <c r="B91" s="123">
        <v>41851</v>
      </c>
      <c r="C91" s="124" t="s">
        <v>212</v>
      </c>
      <c r="D91" s="125" t="s">
        <v>223</v>
      </c>
      <c r="E91" s="150">
        <v>-1223.79</v>
      </c>
      <c r="F91" s="126">
        <v>41893</v>
      </c>
      <c r="G91" s="127" t="s">
        <v>81</v>
      </c>
    </row>
    <row r="92" spans="1:7" ht="15" customHeight="1" x14ac:dyDescent="0.25">
      <c r="A92" s="122" t="s">
        <v>224</v>
      </c>
      <c r="B92" s="123">
        <v>41851</v>
      </c>
      <c r="C92" s="124" t="s">
        <v>212</v>
      </c>
      <c r="D92" s="125" t="s">
        <v>225</v>
      </c>
      <c r="E92" s="150">
        <v>-3879.61</v>
      </c>
      <c r="F92" s="126">
        <v>41893</v>
      </c>
      <c r="G92" s="127" t="s">
        <v>81</v>
      </c>
    </row>
    <row r="93" spans="1:7" ht="15" customHeight="1" x14ac:dyDescent="0.25">
      <c r="A93" s="122" t="s">
        <v>226</v>
      </c>
      <c r="B93" s="123">
        <v>41851</v>
      </c>
      <c r="C93" s="124" t="s">
        <v>212</v>
      </c>
      <c r="D93" s="125" t="s">
        <v>227</v>
      </c>
      <c r="E93" s="150">
        <v>-110.72</v>
      </c>
      <c r="F93" s="126">
        <v>41893</v>
      </c>
      <c r="G93" s="127" t="s">
        <v>81</v>
      </c>
    </row>
    <row r="94" spans="1:7" ht="15" customHeight="1" x14ac:dyDescent="0.25">
      <c r="A94" s="122" t="s">
        <v>228</v>
      </c>
      <c r="B94" s="123">
        <v>41851</v>
      </c>
      <c r="C94" s="124" t="s">
        <v>212</v>
      </c>
      <c r="D94" s="125" t="s">
        <v>229</v>
      </c>
      <c r="E94" s="150">
        <v>-214.41</v>
      </c>
      <c r="F94" s="126">
        <v>41893</v>
      </c>
      <c r="G94" s="127" t="s">
        <v>81</v>
      </c>
    </row>
    <row r="95" spans="1:7" ht="15" customHeight="1" x14ac:dyDescent="0.25">
      <c r="A95" s="122" t="s">
        <v>230</v>
      </c>
      <c r="B95" s="123">
        <v>41851</v>
      </c>
      <c r="C95" s="124" t="s">
        <v>212</v>
      </c>
      <c r="D95" s="125" t="s">
        <v>231</v>
      </c>
      <c r="E95" s="150">
        <v>-34.19</v>
      </c>
      <c r="F95" s="126">
        <v>41893</v>
      </c>
      <c r="G95" s="127" t="s">
        <v>81</v>
      </c>
    </row>
    <row r="96" spans="1:7" ht="15" customHeight="1" x14ac:dyDescent="0.25">
      <c r="A96" s="122" t="s">
        <v>232</v>
      </c>
      <c r="B96" s="123">
        <v>41851</v>
      </c>
      <c r="C96" s="124" t="s">
        <v>212</v>
      </c>
      <c r="D96" s="125" t="s">
        <v>233</v>
      </c>
      <c r="E96" s="150">
        <v>-8816.0299999999988</v>
      </c>
      <c r="F96" s="126">
        <v>41893</v>
      </c>
      <c r="G96" s="127" t="s">
        <v>81</v>
      </c>
    </row>
    <row r="97" spans="1:7" ht="15" customHeight="1" x14ac:dyDescent="0.25">
      <c r="A97" s="122" t="s">
        <v>234</v>
      </c>
      <c r="B97" s="123">
        <v>41851</v>
      </c>
      <c r="C97" s="124" t="s">
        <v>212</v>
      </c>
      <c r="D97" s="125" t="s">
        <v>235</v>
      </c>
      <c r="E97" s="150">
        <v>-68.23</v>
      </c>
      <c r="F97" s="126">
        <v>41893</v>
      </c>
      <c r="G97" s="127" t="s">
        <v>81</v>
      </c>
    </row>
    <row r="98" spans="1:7" ht="15" customHeight="1" x14ac:dyDescent="0.25">
      <c r="A98" s="122" t="s">
        <v>236</v>
      </c>
      <c r="B98" s="123">
        <v>41851</v>
      </c>
      <c r="C98" s="124" t="s">
        <v>237</v>
      </c>
      <c r="D98" s="125" t="s">
        <v>238</v>
      </c>
      <c r="E98" s="150">
        <v>725.21</v>
      </c>
      <c r="F98" s="126">
        <v>41893</v>
      </c>
      <c r="G98" s="127" t="s">
        <v>81</v>
      </c>
    </row>
    <row r="99" spans="1:7" ht="15" customHeight="1" x14ac:dyDescent="0.25">
      <c r="A99" s="122" t="s">
        <v>239</v>
      </c>
      <c r="B99" s="123">
        <v>41851</v>
      </c>
      <c r="C99" s="124" t="s">
        <v>240</v>
      </c>
      <c r="D99" s="125" t="s">
        <v>241</v>
      </c>
      <c r="E99" s="150">
        <v>427.77</v>
      </c>
      <c r="F99" s="126">
        <v>41893</v>
      </c>
      <c r="G99" s="127" t="s">
        <v>81</v>
      </c>
    </row>
    <row r="100" spans="1:7" ht="15" customHeight="1" x14ac:dyDescent="0.25">
      <c r="A100" s="122" t="s">
        <v>242</v>
      </c>
      <c r="B100" s="123">
        <v>41851</v>
      </c>
      <c r="C100" s="124" t="s">
        <v>83</v>
      </c>
      <c r="D100" s="125" t="s">
        <v>243</v>
      </c>
      <c r="E100" s="150">
        <v>42978.43</v>
      </c>
      <c r="F100" s="126">
        <v>41893</v>
      </c>
      <c r="G100" s="127" t="s">
        <v>81</v>
      </c>
    </row>
    <row r="101" spans="1:7" ht="15" customHeight="1" x14ac:dyDescent="0.25">
      <c r="A101" s="122" t="s">
        <v>244</v>
      </c>
      <c r="B101" s="123">
        <v>41851</v>
      </c>
      <c r="C101" s="124" t="s">
        <v>86</v>
      </c>
      <c r="D101" s="125" t="s">
        <v>245</v>
      </c>
      <c r="E101" s="150">
        <v>421.06</v>
      </c>
      <c r="F101" s="126">
        <v>41893</v>
      </c>
      <c r="G101" s="127" t="s">
        <v>81</v>
      </c>
    </row>
    <row r="102" spans="1:7" ht="15" customHeight="1" x14ac:dyDescent="0.25">
      <c r="A102" s="122" t="s">
        <v>246</v>
      </c>
      <c r="B102" s="123">
        <v>41851</v>
      </c>
      <c r="C102" s="124" t="s">
        <v>89</v>
      </c>
      <c r="D102" s="125" t="s">
        <v>247</v>
      </c>
      <c r="E102" s="150">
        <v>44289.75</v>
      </c>
      <c r="F102" s="126">
        <v>41893</v>
      </c>
      <c r="G102" s="127" t="s">
        <v>81</v>
      </c>
    </row>
    <row r="103" spans="1:7" ht="15" customHeight="1" x14ac:dyDescent="0.25">
      <c r="A103" s="122" t="s">
        <v>248</v>
      </c>
      <c r="B103" s="123">
        <v>41851</v>
      </c>
      <c r="C103" s="124" t="s">
        <v>86</v>
      </c>
      <c r="D103" s="125" t="s">
        <v>249</v>
      </c>
      <c r="E103" s="150">
        <v>20474.38</v>
      </c>
      <c r="F103" s="126">
        <v>41893</v>
      </c>
      <c r="G103" s="127" t="s">
        <v>81</v>
      </c>
    </row>
    <row r="104" spans="1:7" ht="15" customHeight="1" x14ac:dyDescent="0.25">
      <c r="A104" s="122" t="s">
        <v>250</v>
      </c>
      <c r="B104" s="123">
        <v>41851</v>
      </c>
      <c r="C104" s="124" t="s">
        <v>151</v>
      </c>
      <c r="D104" s="125" t="s">
        <v>251</v>
      </c>
      <c r="E104" s="150">
        <v>514.95000000000005</v>
      </c>
      <c r="F104" s="126">
        <v>41893</v>
      </c>
      <c r="G104" s="127" t="s">
        <v>81</v>
      </c>
    </row>
    <row r="105" spans="1:7" ht="15" customHeight="1" x14ac:dyDescent="0.25">
      <c r="A105" s="122" t="s">
        <v>252</v>
      </c>
      <c r="B105" s="123">
        <v>41851</v>
      </c>
      <c r="C105" s="124" t="s">
        <v>151</v>
      </c>
      <c r="D105" s="125" t="s">
        <v>253</v>
      </c>
      <c r="E105" s="150">
        <v>433.15</v>
      </c>
      <c r="F105" s="126">
        <v>41893</v>
      </c>
      <c r="G105" s="127" t="s">
        <v>81</v>
      </c>
    </row>
    <row r="106" spans="1:7" ht="15" customHeight="1" x14ac:dyDescent="0.25">
      <c r="A106" s="122" t="s">
        <v>254</v>
      </c>
      <c r="B106" s="123">
        <v>41851</v>
      </c>
      <c r="C106" s="124" t="s">
        <v>151</v>
      </c>
      <c r="D106" s="125" t="s">
        <v>255</v>
      </c>
      <c r="E106" s="150">
        <v>479.24</v>
      </c>
      <c r="F106" s="126">
        <v>41893</v>
      </c>
      <c r="G106" s="127" t="s">
        <v>81</v>
      </c>
    </row>
    <row r="107" spans="1:7" ht="15" customHeight="1" x14ac:dyDescent="0.25">
      <c r="A107" s="122" t="s">
        <v>256</v>
      </c>
      <c r="B107" s="123">
        <v>41851</v>
      </c>
      <c r="C107" s="124" t="s">
        <v>151</v>
      </c>
      <c r="D107" s="125" t="s">
        <v>152</v>
      </c>
      <c r="E107" s="150">
        <v>90.27</v>
      </c>
      <c r="F107" s="126">
        <v>41893</v>
      </c>
      <c r="G107" s="127" t="s">
        <v>81</v>
      </c>
    </row>
    <row r="108" spans="1:7" ht="15" customHeight="1" x14ac:dyDescent="0.25">
      <c r="A108" s="122" t="s">
        <v>257</v>
      </c>
      <c r="B108" s="123">
        <v>41852</v>
      </c>
      <c r="C108" s="124" t="s">
        <v>258</v>
      </c>
      <c r="D108" s="125" t="s">
        <v>259</v>
      </c>
      <c r="E108" s="150">
        <v>436.05</v>
      </c>
      <c r="F108" s="126">
        <v>41885</v>
      </c>
      <c r="G108" s="127" t="s">
        <v>260</v>
      </c>
    </row>
    <row r="109" spans="1:7" ht="15" customHeight="1" x14ac:dyDescent="0.25">
      <c r="A109" s="122" t="s">
        <v>261</v>
      </c>
      <c r="B109" s="123">
        <v>41852</v>
      </c>
      <c r="C109" s="124" t="s">
        <v>94</v>
      </c>
      <c r="D109" s="125" t="s">
        <v>262</v>
      </c>
      <c r="E109" s="150">
        <v>146.36000000000001</v>
      </c>
      <c r="F109" s="126">
        <v>41872</v>
      </c>
      <c r="G109" s="127" t="s">
        <v>263</v>
      </c>
    </row>
    <row r="110" spans="1:7" ht="15" customHeight="1" x14ac:dyDescent="0.25">
      <c r="A110" s="122" t="s">
        <v>264</v>
      </c>
      <c r="B110" s="123">
        <v>41852</v>
      </c>
      <c r="C110" s="124" t="s">
        <v>100</v>
      </c>
      <c r="D110" s="125" t="s">
        <v>265</v>
      </c>
      <c r="E110" s="150">
        <v>4554.95</v>
      </c>
      <c r="F110" s="126">
        <v>41893</v>
      </c>
      <c r="G110" s="127" t="s">
        <v>81</v>
      </c>
    </row>
    <row r="111" spans="1:7" ht="15" customHeight="1" x14ac:dyDescent="0.25">
      <c r="A111" s="122" t="s">
        <v>266</v>
      </c>
      <c r="B111" s="123">
        <v>41852</v>
      </c>
      <c r="C111" s="124" t="s">
        <v>100</v>
      </c>
      <c r="D111" s="125" t="s">
        <v>267</v>
      </c>
      <c r="E111" s="150">
        <v>18254.68</v>
      </c>
      <c r="F111" s="126">
        <v>41893</v>
      </c>
      <c r="G111" s="127" t="s">
        <v>81</v>
      </c>
    </row>
    <row r="112" spans="1:7" ht="15" customHeight="1" x14ac:dyDescent="0.25">
      <c r="A112" s="122" t="s">
        <v>268</v>
      </c>
      <c r="B112" s="123">
        <v>41852</v>
      </c>
      <c r="C112" s="124" t="s">
        <v>100</v>
      </c>
      <c r="D112" s="125" t="s">
        <v>269</v>
      </c>
      <c r="E112" s="150">
        <v>1083.58</v>
      </c>
      <c r="F112" s="126">
        <v>41893</v>
      </c>
      <c r="G112" s="127" t="s">
        <v>81</v>
      </c>
    </row>
    <row r="113" spans="1:7" ht="15" customHeight="1" x14ac:dyDescent="0.25">
      <c r="A113" s="122" t="s">
        <v>270</v>
      </c>
      <c r="B113" s="123">
        <v>41852</v>
      </c>
      <c r="C113" s="124" t="s">
        <v>100</v>
      </c>
      <c r="D113" s="125" t="s">
        <v>271</v>
      </c>
      <c r="E113" s="150">
        <v>4928.63</v>
      </c>
      <c r="F113" s="126">
        <v>41893</v>
      </c>
      <c r="G113" s="127" t="s">
        <v>81</v>
      </c>
    </row>
    <row r="114" spans="1:7" ht="15" customHeight="1" x14ac:dyDescent="0.25">
      <c r="A114" s="122" t="s">
        <v>272</v>
      </c>
      <c r="B114" s="123">
        <v>41852</v>
      </c>
      <c r="C114" s="124" t="s">
        <v>100</v>
      </c>
      <c r="D114" s="125" t="s">
        <v>273</v>
      </c>
      <c r="E114" s="150">
        <v>1783.71</v>
      </c>
      <c r="F114" s="126">
        <v>41893</v>
      </c>
      <c r="G114" s="127" t="s">
        <v>81</v>
      </c>
    </row>
    <row r="115" spans="1:7" ht="15" customHeight="1" x14ac:dyDescent="0.25">
      <c r="A115" s="122" t="s">
        <v>274</v>
      </c>
      <c r="B115" s="123">
        <v>41852</v>
      </c>
      <c r="C115" s="124" t="s">
        <v>100</v>
      </c>
      <c r="D115" s="125" t="s">
        <v>275</v>
      </c>
      <c r="E115" s="150">
        <v>1167.77</v>
      </c>
      <c r="F115" s="126">
        <v>41893</v>
      </c>
      <c r="G115" s="127" t="s">
        <v>81</v>
      </c>
    </row>
    <row r="116" spans="1:7" ht="15" customHeight="1" x14ac:dyDescent="0.25">
      <c r="A116" s="122" t="s">
        <v>276</v>
      </c>
      <c r="B116" s="123">
        <v>41852</v>
      </c>
      <c r="C116" s="124" t="s">
        <v>100</v>
      </c>
      <c r="D116" s="125" t="s">
        <v>277</v>
      </c>
      <c r="E116" s="150">
        <v>1059.19</v>
      </c>
      <c r="F116" s="126">
        <v>41893</v>
      </c>
      <c r="G116" s="127" t="s">
        <v>81</v>
      </c>
    </row>
    <row r="117" spans="1:7" ht="15" customHeight="1" x14ac:dyDescent="0.25">
      <c r="A117" s="122" t="s">
        <v>278</v>
      </c>
      <c r="B117" s="123">
        <v>41852</v>
      </c>
      <c r="C117" s="124" t="s">
        <v>94</v>
      </c>
      <c r="D117" s="125" t="s">
        <v>279</v>
      </c>
      <c r="E117" s="150">
        <v>3145.62</v>
      </c>
      <c r="F117" s="126">
        <v>41893</v>
      </c>
      <c r="G117" s="127" t="s">
        <v>81</v>
      </c>
    </row>
    <row r="118" spans="1:7" ht="15" customHeight="1" x14ac:dyDescent="0.25">
      <c r="A118" s="122" t="s">
        <v>280</v>
      </c>
      <c r="B118" s="123">
        <v>41852</v>
      </c>
      <c r="C118" s="124" t="s">
        <v>94</v>
      </c>
      <c r="D118" s="125" t="s">
        <v>262</v>
      </c>
      <c r="E118" s="150">
        <v>1940.83</v>
      </c>
      <c r="F118" s="126">
        <v>41893</v>
      </c>
      <c r="G118" s="127" t="s">
        <v>81</v>
      </c>
    </row>
    <row r="119" spans="1:7" ht="15" customHeight="1" x14ac:dyDescent="0.25">
      <c r="A119" s="122" t="s">
        <v>281</v>
      </c>
      <c r="B119" s="123">
        <v>41855</v>
      </c>
      <c r="C119" s="124" t="s">
        <v>282</v>
      </c>
      <c r="D119" s="125" t="s">
        <v>283</v>
      </c>
      <c r="E119" s="150">
        <v>39360</v>
      </c>
      <c r="F119" s="126">
        <v>41893</v>
      </c>
      <c r="G119" s="127" t="s">
        <v>81</v>
      </c>
    </row>
    <row r="120" spans="1:7" ht="15" customHeight="1" x14ac:dyDescent="0.25">
      <c r="A120" s="122" t="s">
        <v>284</v>
      </c>
      <c r="B120" s="123">
        <v>41856</v>
      </c>
      <c r="C120" s="124" t="s">
        <v>285</v>
      </c>
      <c r="D120" s="125" t="s">
        <v>286</v>
      </c>
      <c r="E120" s="150">
        <v>850.25</v>
      </c>
      <c r="F120" s="126">
        <v>41886</v>
      </c>
      <c r="G120" s="127" t="s">
        <v>287</v>
      </c>
    </row>
    <row r="121" spans="1:7" ht="15" customHeight="1" x14ac:dyDescent="0.25">
      <c r="A121" s="122" t="s">
        <v>288</v>
      </c>
      <c r="B121" s="123">
        <v>41857</v>
      </c>
      <c r="C121" s="124" t="s">
        <v>289</v>
      </c>
      <c r="D121" s="125" t="s">
        <v>188</v>
      </c>
      <c r="E121" s="150">
        <v>5000</v>
      </c>
      <c r="F121" s="126">
        <v>41884</v>
      </c>
      <c r="G121" s="127" t="s">
        <v>290</v>
      </c>
    </row>
    <row r="122" spans="1:7" ht="15" customHeight="1" x14ac:dyDescent="0.25">
      <c r="A122" s="122" t="s">
        <v>291</v>
      </c>
      <c r="B122" s="123">
        <v>41857</v>
      </c>
      <c r="C122" s="124" t="s">
        <v>94</v>
      </c>
      <c r="D122" s="125" t="s">
        <v>292</v>
      </c>
      <c r="E122" s="150">
        <v>106.76</v>
      </c>
      <c r="F122" s="126">
        <v>41872</v>
      </c>
      <c r="G122" s="127" t="s">
        <v>263</v>
      </c>
    </row>
    <row r="123" spans="1:7" ht="15" customHeight="1" x14ac:dyDescent="0.25">
      <c r="A123" s="122" t="s">
        <v>293</v>
      </c>
      <c r="B123" s="123">
        <v>41857</v>
      </c>
      <c r="C123" s="124" t="s">
        <v>94</v>
      </c>
      <c r="D123" s="125" t="s">
        <v>294</v>
      </c>
      <c r="E123" s="150">
        <v>2665.37</v>
      </c>
      <c r="F123" s="126">
        <v>41893</v>
      </c>
      <c r="G123" s="127" t="s">
        <v>81</v>
      </c>
    </row>
    <row r="124" spans="1:7" ht="15" customHeight="1" x14ac:dyDescent="0.25">
      <c r="A124" s="122" t="s">
        <v>295</v>
      </c>
      <c r="B124" s="123">
        <v>41857</v>
      </c>
      <c r="C124" s="124" t="s">
        <v>296</v>
      </c>
      <c r="D124" s="125" t="s">
        <v>297</v>
      </c>
      <c r="E124" s="150">
        <v>20</v>
      </c>
      <c r="F124" s="126">
        <v>41893</v>
      </c>
      <c r="G124" s="127" t="s">
        <v>81</v>
      </c>
    </row>
    <row r="125" spans="1:7" ht="15" customHeight="1" x14ac:dyDescent="0.25">
      <c r="A125" s="122" t="s">
        <v>298</v>
      </c>
      <c r="B125" s="123">
        <v>41858</v>
      </c>
      <c r="C125" s="124" t="s">
        <v>299</v>
      </c>
      <c r="D125" s="125" t="s">
        <v>238</v>
      </c>
      <c r="E125" s="150">
        <v>5646.63</v>
      </c>
      <c r="F125" s="126">
        <v>41893</v>
      </c>
      <c r="G125" s="127" t="s">
        <v>81</v>
      </c>
    </row>
    <row r="126" spans="1:7" ht="15" customHeight="1" x14ac:dyDescent="0.25">
      <c r="A126" s="122" t="s">
        <v>300</v>
      </c>
      <c r="B126" s="123">
        <v>41859</v>
      </c>
      <c r="C126" s="124" t="s">
        <v>301</v>
      </c>
      <c r="D126" s="125" t="s">
        <v>302</v>
      </c>
      <c r="E126" s="150">
        <v>708</v>
      </c>
      <c r="F126" s="126">
        <v>41880</v>
      </c>
      <c r="G126" s="127" t="s">
        <v>303</v>
      </c>
    </row>
    <row r="127" spans="1:7" ht="15" customHeight="1" x14ac:dyDescent="0.25">
      <c r="A127" s="122" t="s">
        <v>304</v>
      </c>
      <c r="B127" s="123">
        <v>41859</v>
      </c>
      <c r="C127" s="124" t="s">
        <v>305</v>
      </c>
      <c r="D127" s="125" t="s">
        <v>306</v>
      </c>
      <c r="E127" s="150">
        <v>280</v>
      </c>
      <c r="F127" s="126">
        <v>41890</v>
      </c>
      <c r="G127" s="127" t="s">
        <v>307</v>
      </c>
    </row>
    <row r="128" spans="1:7" ht="15" customHeight="1" x14ac:dyDescent="0.25">
      <c r="A128" s="122" t="s">
        <v>308</v>
      </c>
      <c r="B128" s="123">
        <v>41859</v>
      </c>
      <c r="C128" s="124" t="s">
        <v>100</v>
      </c>
      <c r="D128" s="125" t="s">
        <v>309</v>
      </c>
      <c r="E128" s="150">
        <v>1681.4</v>
      </c>
      <c r="F128" s="126">
        <v>41893</v>
      </c>
      <c r="G128" s="127" t="s">
        <v>81</v>
      </c>
    </row>
    <row r="129" spans="1:7" ht="15" customHeight="1" x14ac:dyDescent="0.25">
      <c r="A129" s="122" t="s">
        <v>310</v>
      </c>
      <c r="B129" s="123">
        <v>41859</v>
      </c>
      <c r="C129" s="124" t="s">
        <v>100</v>
      </c>
      <c r="D129" s="125" t="s">
        <v>311</v>
      </c>
      <c r="E129" s="150">
        <v>3128.18</v>
      </c>
      <c r="F129" s="126">
        <v>41893</v>
      </c>
      <c r="G129" s="127" t="s">
        <v>81</v>
      </c>
    </row>
    <row r="130" spans="1:7" ht="15" customHeight="1" x14ac:dyDescent="0.25">
      <c r="A130" s="122" t="s">
        <v>312</v>
      </c>
      <c r="B130" s="123">
        <v>41862</v>
      </c>
      <c r="C130" s="124" t="s">
        <v>313</v>
      </c>
      <c r="D130" s="125" t="s">
        <v>179</v>
      </c>
      <c r="E130" s="150">
        <v>16301.04</v>
      </c>
      <c r="F130" s="126">
        <v>41869</v>
      </c>
      <c r="G130" s="127" t="s">
        <v>81</v>
      </c>
    </row>
    <row r="131" spans="1:7" ht="15" customHeight="1" x14ac:dyDescent="0.25">
      <c r="A131" s="122" t="s">
        <v>314</v>
      </c>
      <c r="B131" s="123">
        <v>41862</v>
      </c>
      <c r="C131" s="124" t="s">
        <v>315</v>
      </c>
      <c r="D131" s="125" t="s">
        <v>306</v>
      </c>
      <c r="E131" s="150">
        <v>672.28</v>
      </c>
      <c r="F131" s="126">
        <v>41884</v>
      </c>
      <c r="G131" s="127" t="s">
        <v>290</v>
      </c>
    </row>
    <row r="132" spans="1:7" ht="15" customHeight="1" x14ac:dyDescent="0.25">
      <c r="A132" s="122" t="s">
        <v>316</v>
      </c>
      <c r="B132" s="123">
        <v>41862</v>
      </c>
      <c r="C132" s="124" t="s">
        <v>317</v>
      </c>
      <c r="D132" s="125" t="s">
        <v>318</v>
      </c>
      <c r="E132" s="150">
        <v>55.4</v>
      </c>
      <c r="F132" s="126">
        <v>41890</v>
      </c>
      <c r="G132" s="127" t="s">
        <v>319</v>
      </c>
    </row>
    <row r="133" spans="1:7" ht="15" customHeight="1" x14ac:dyDescent="0.25">
      <c r="A133" s="122" t="s">
        <v>320</v>
      </c>
      <c r="B133" s="123">
        <v>41862</v>
      </c>
      <c r="C133" s="124" t="s">
        <v>321</v>
      </c>
      <c r="D133" s="125" t="s">
        <v>322</v>
      </c>
      <c r="E133" s="150">
        <v>2500</v>
      </c>
      <c r="F133" s="126">
        <v>41897</v>
      </c>
      <c r="G133" s="127" t="s">
        <v>323</v>
      </c>
    </row>
    <row r="134" spans="1:7" ht="15" customHeight="1" x14ac:dyDescent="0.25">
      <c r="A134" s="122" t="s">
        <v>324</v>
      </c>
      <c r="B134" s="123">
        <v>41862</v>
      </c>
      <c r="C134" s="124" t="s">
        <v>325</v>
      </c>
      <c r="D134" s="125" t="s">
        <v>326</v>
      </c>
      <c r="E134" s="150">
        <v>641.20000000000005</v>
      </c>
      <c r="F134" s="126">
        <v>41893</v>
      </c>
      <c r="G134" s="127" t="s">
        <v>81</v>
      </c>
    </row>
    <row r="135" spans="1:7" ht="15" customHeight="1" x14ac:dyDescent="0.25">
      <c r="A135" s="122" t="s">
        <v>327</v>
      </c>
      <c r="B135" s="123">
        <v>41863</v>
      </c>
      <c r="C135" s="124" t="s">
        <v>328</v>
      </c>
      <c r="D135" s="125" t="s">
        <v>329</v>
      </c>
      <c r="E135" s="150">
        <v>120.6</v>
      </c>
      <c r="F135" s="126">
        <v>41891</v>
      </c>
      <c r="G135" s="127" t="s">
        <v>330</v>
      </c>
    </row>
    <row r="136" spans="1:7" ht="15" customHeight="1" x14ac:dyDescent="0.25">
      <c r="A136" s="122" t="s">
        <v>331</v>
      </c>
      <c r="B136" s="123">
        <v>41863</v>
      </c>
      <c r="C136" s="124" t="s">
        <v>332</v>
      </c>
      <c r="D136" s="125" t="s">
        <v>333</v>
      </c>
      <c r="E136" s="150">
        <v>5069.53</v>
      </c>
      <c r="F136" s="126">
        <v>41893</v>
      </c>
      <c r="G136" s="127" t="s">
        <v>81</v>
      </c>
    </row>
    <row r="137" spans="1:7" ht="15" customHeight="1" x14ac:dyDescent="0.25">
      <c r="A137" s="122" t="s">
        <v>334</v>
      </c>
      <c r="B137" s="123">
        <v>41864</v>
      </c>
      <c r="C137" s="124" t="s">
        <v>335</v>
      </c>
      <c r="D137" s="125" t="s">
        <v>336</v>
      </c>
      <c r="E137" s="150">
        <v>13510.49</v>
      </c>
      <c r="F137" s="126">
        <v>41887</v>
      </c>
      <c r="G137" s="127" t="s">
        <v>337</v>
      </c>
    </row>
    <row r="138" spans="1:7" ht="15" customHeight="1" x14ac:dyDescent="0.25">
      <c r="A138" s="122" t="s">
        <v>338</v>
      </c>
      <c r="B138" s="123">
        <v>41865</v>
      </c>
      <c r="C138" s="124" t="s">
        <v>339</v>
      </c>
      <c r="D138" s="125" t="s">
        <v>340</v>
      </c>
      <c r="E138" s="150">
        <v>522.85</v>
      </c>
      <c r="F138" s="126">
        <v>41893</v>
      </c>
      <c r="G138" s="127" t="s">
        <v>341</v>
      </c>
    </row>
    <row r="139" spans="1:7" ht="15" customHeight="1" x14ac:dyDescent="0.25">
      <c r="A139" s="122" t="s">
        <v>342</v>
      </c>
      <c r="B139" s="123">
        <v>41865</v>
      </c>
      <c r="C139" s="124" t="s">
        <v>343</v>
      </c>
      <c r="D139" s="125" t="s">
        <v>340</v>
      </c>
      <c r="E139" s="150">
        <v>1701.3</v>
      </c>
      <c r="F139" s="126">
        <v>41897</v>
      </c>
      <c r="G139" s="127" t="s">
        <v>344</v>
      </c>
    </row>
    <row r="140" spans="1:7" ht="15" customHeight="1" x14ac:dyDescent="0.25">
      <c r="A140" s="122" t="s">
        <v>345</v>
      </c>
      <c r="B140" s="123">
        <v>41866</v>
      </c>
      <c r="C140" s="124" t="s">
        <v>346</v>
      </c>
      <c r="D140" s="125" t="s">
        <v>347</v>
      </c>
      <c r="E140" s="150">
        <v>1239.5999999999999</v>
      </c>
      <c r="F140" s="126">
        <v>41897</v>
      </c>
      <c r="G140" s="127" t="s">
        <v>323</v>
      </c>
    </row>
    <row r="141" spans="1:7" ht="15" customHeight="1" x14ac:dyDescent="0.25">
      <c r="A141" s="122" t="s">
        <v>348</v>
      </c>
      <c r="B141" s="123">
        <v>41866</v>
      </c>
      <c r="C141" s="124" t="s">
        <v>100</v>
      </c>
      <c r="D141" s="125" t="s">
        <v>349</v>
      </c>
      <c r="E141" s="150">
        <v>1859.13</v>
      </c>
      <c r="F141" s="126">
        <v>41893</v>
      </c>
      <c r="G141" s="127" t="s">
        <v>81</v>
      </c>
    </row>
    <row r="142" spans="1:7" ht="15" customHeight="1" x14ac:dyDescent="0.25">
      <c r="A142" s="122" t="s">
        <v>350</v>
      </c>
      <c r="B142" s="123">
        <v>41866</v>
      </c>
      <c r="C142" s="124" t="s">
        <v>100</v>
      </c>
      <c r="D142" s="125" t="s">
        <v>351</v>
      </c>
      <c r="E142" s="150">
        <v>2183.5300000000002</v>
      </c>
      <c r="F142" s="126">
        <v>41893</v>
      </c>
      <c r="G142" s="127" t="s">
        <v>81</v>
      </c>
    </row>
    <row r="143" spans="1:7" ht="15" customHeight="1" x14ac:dyDescent="0.25">
      <c r="A143" s="122" t="s">
        <v>352</v>
      </c>
      <c r="B143" s="123">
        <v>41867</v>
      </c>
      <c r="C143" s="124" t="s">
        <v>353</v>
      </c>
      <c r="D143" s="125" t="s">
        <v>259</v>
      </c>
      <c r="E143" s="150">
        <v>515.08000000000004</v>
      </c>
      <c r="F143" s="126">
        <v>41883</v>
      </c>
      <c r="G143" s="127" t="s">
        <v>189</v>
      </c>
    </row>
    <row r="144" spans="1:7" ht="15" customHeight="1" x14ac:dyDescent="0.25">
      <c r="A144" s="122" t="s">
        <v>354</v>
      </c>
      <c r="B144" s="123">
        <v>41869</v>
      </c>
      <c r="C144" s="124" t="s">
        <v>355</v>
      </c>
      <c r="D144" s="125" t="s">
        <v>356</v>
      </c>
      <c r="E144" s="150">
        <v>3239.1</v>
      </c>
      <c r="F144" s="126">
        <v>41890</v>
      </c>
      <c r="G144" s="127" t="s">
        <v>357</v>
      </c>
    </row>
    <row r="145" spans="1:7" ht="15" customHeight="1" x14ac:dyDescent="0.25">
      <c r="A145" s="122" t="s">
        <v>358</v>
      </c>
      <c r="B145" s="123">
        <v>41869</v>
      </c>
      <c r="C145" s="124" t="s">
        <v>359</v>
      </c>
      <c r="D145" s="125" t="s">
        <v>360</v>
      </c>
      <c r="E145" s="150">
        <v>777</v>
      </c>
      <c r="F145" s="126">
        <v>41897</v>
      </c>
      <c r="G145" s="127" t="s">
        <v>361</v>
      </c>
    </row>
    <row r="146" spans="1:7" ht="15" customHeight="1" x14ac:dyDescent="0.25">
      <c r="A146" s="122" t="s">
        <v>362</v>
      </c>
      <c r="B146" s="123">
        <v>41870</v>
      </c>
      <c r="C146" s="124" t="s">
        <v>363</v>
      </c>
      <c r="D146" s="125" t="s">
        <v>340</v>
      </c>
      <c r="E146" s="150">
        <v>995</v>
      </c>
      <c r="F146" s="126">
        <v>41898</v>
      </c>
      <c r="G146" s="127" t="s">
        <v>364</v>
      </c>
    </row>
    <row r="147" spans="1:7" ht="15" customHeight="1" x14ac:dyDescent="0.25">
      <c r="A147" s="122" t="s">
        <v>365</v>
      </c>
      <c r="B147" s="123">
        <v>41870</v>
      </c>
      <c r="C147" s="124" t="s">
        <v>366</v>
      </c>
      <c r="D147" s="125" t="s">
        <v>318</v>
      </c>
      <c r="E147" s="150">
        <v>18.41</v>
      </c>
      <c r="F147" s="126">
        <v>41897</v>
      </c>
      <c r="G147" s="127" t="s">
        <v>367</v>
      </c>
    </row>
    <row r="148" spans="1:7" ht="15" customHeight="1" x14ac:dyDescent="0.25">
      <c r="A148" s="122" t="s">
        <v>368</v>
      </c>
      <c r="B148" s="123">
        <v>41871</v>
      </c>
      <c r="C148" s="124" t="s">
        <v>369</v>
      </c>
      <c r="D148" s="125" t="s">
        <v>188</v>
      </c>
      <c r="E148" s="150">
        <v>1727.1</v>
      </c>
      <c r="F148" s="126">
        <v>41899</v>
      </c>
      <c r="G148" s="127" t="s">
        <v>370</v>
      </c>
    </row>
    <row r="149" spans="1:7" ht="15" customHeight="1" x14ac:dyDescent="0.25">
      <c r="A149" s="122" t="s">
        <v>371</v>
      </c>
      <c r="B149" s="123">
        <v>41872</v>
      </c>
      <c r="C149" s="124" t="s">
        <v>372</v>
      </c>
      <c r="D149" s="125" t="s">
        <v>373</v>
      </c>
      <c r="E149" s="150">
        <v>83.1</v>
      </c>
      <c r="F149" s="126">
        <v>41884</v>
      </c>
      <c r="G149" s="127" t="s">
        <v>374</v>
      </c>
    </row>
    <row r="150" spans="1:7" ht="15" customHeight="1" x14ac:dyDescent="0.25">
      <c r="A150" s="122" t="s">
        <v>375</v>
      </c>
      <c r="B150" s="123">
        <v>41872</v>
      </c>
      <c r="C150" s="124" t="s">
        <v>376</v>
      </c>
      <c r="D150" s="125" t="s">
        <v>340</v>
      </c>
      <c r="E150" s="150">
        <v>4381.78</v>
      </c>
      <c r="F150" s="126">
        <v>41900</v>
      </c>
      <c r="G150" s="127" t="s">
        <v>377</v>
      </c>
    </row>
    <row r="151" spans="1:7" ht="15" customHeight="1" x14ac:dyDescent="0.25">
      <c r="A151" s="122" t="s">
        <v>378</v>
      </c>
      <c r="B151" s="123">
        <v>41873</v>
      </c>
      <c r="C151" s="124" t="s">
        <v>379</v>
      </c>
      <c r="D151" s="125" t="s">
        <v>306</v>
      </c>
      <c r="E151" s="150">
        <v>1624.84</v>
      </c>
      <c r="F151" s="126">
        <v>41900</v>
      </c>
      <c r="G151" s="127" t="s">
        <v>380</v>
      </c>
    </row>
    <row r="152" spans="1:7" ht="15" customHeight="1" x14ac:dyDescent="0.25">
      <c r="A152" s="122" t="s">
        <v>381</v>
      </c>
      <c r="B152" s="123">
        <v>41873</v>
      </c>
      <c r="C152" s="124" t="s">
        <v>382</v>
      </c>
      <c r="D152" s="125" t="s">
        <v>306</v>
      </c>
      <c r="E152" s="150">
        <v>1683.64</v>
      </c>
      <c r="F152" s="126">
        <v>41900</v>
      </c>
      <c r="G152" s="127" t="s">
        <v>380</v>
      </c>
    </row>
    <row r="153" spans="1:7" ht="15" customHeight="1" x14ac:dyDescent="0.25">
      <c r="A153" s="122" t="s">
        <v>383</v>
      </c>
      <c r="B153" s="123">
        <v>41873</v>
      </c>
      <c r="C153" s="124" t="s">
        <v>384</v>
      </c>
      <c r="D153" s="125" t="s">
        <v>340</v>
      </c>
      <c r="E153" s="150">
        <v>795.89</v>
      </c>
      <c r="F153" s="126">
        <v>41901</v>
      </c>
      <c r="G153" s="127" t="s">
        <v>385</v>
      </c>
    </row>
    <row r="154" spans="1:7" ht="15" customHeight="1" x14ac:dyDescent="0.25">
      <c r="A154" s="122" t="s">
        <v>386</v>
      </c>
      <c r="B154" s="123">
        <v>41873</v>
      </c>
      <c r="C154" s="124" t="s">
        <v>387</v>
      </c>
      <c r="D154" s="125" t="s">
        <v>388</v>
      </c>
      <c r="E154" s="150">
        <v>326.7</v>
      </c>
      <c r="F154" s="126">
        <v>41901</v>
      </c>
      <c r="G154" s="127" t="s">
        <v>389</v>
      </c>
    </row>
    <row r="155" spans="1:7" ht="15" customHeight="1" x14ac:dyDescent="0.25">
      <c r="A155" s="122" t="s">
        <v>390</v>
      </c>
      <c r="B155" s="123">
        <v>41876</v>
      </c>
      <c r="C155" s="124" t="s">
        <v>391</v>
      </c>
      <c r="D155" s="125" t="s">
        <v>392</v>
      </c>
      <c r="E155" s="150">
        <v>6866.66</v>
      </c>
      <c r="F155" s="126">
        <v>41922</v>
      </c>
      <c r="G155" s="127" t="s">
        <v>81</v>
      </c>
    </row>
    <row r="156" spans="1:7" ht="15" customHeight="1" x14ac:dyDescent="0.25">
      <c r="A156" s="122" t="s">
        <v>393</v>
      </c>
      <c r="B156" s="123">
        <v>41877</v>
      </c>
      <c r="C156" s="124" t="s">
        <v>394</v>
      </c>
      <c r="D156" s="125" t="s">
        <v>395</v>
      </c>
      <c r="E156" s="150">
        <v>20</v>
      </c>
      <c r="F156" s="126">
        <v>41918</v>
      </c>
      <c r="G156" s="127" t="s">
        <v>396</v>
      </c>
    </row>
    <row r="157" spans="1:7" ht="15" customHeight="1" x14ac:dyDescent="0.25">
      <c r="A157" s="122" t="s">
        <v>397</v>
      </c>
      <c r="B157" s="123">
        <v>41877</v>
      </c>
      <c r="C157" s="124" t="s">
        <v>398</v>
      </c>
      <c r="D157" s="125" t="s">
        <v>188</v>
      </c>
      <c r="E157" s="150">
        <v>67.2</v>
      </c>
      <c r="F157" s="126">
        <v>41918</v>
      </c>
      <c r="G157" s="127" t="s">
        <v>396</v>
      </c>
    </row>
    <row r="158" spans="1:7" ht="15" customHeight="1" x14ac:dyDescent="0.25">
      <c r="A158" s="122" t="s">
        <v>399</v>
      </c>
      <c r="B158" s="123">
        <v>41878</v>
      </c>
      <c r="C158" s="124" t="s">
        <v>400</v>
      </c>
      <c r="D158" s="125" t="s">
        <v>318</v>
      </c>
      <c r="E158" s="150">
        <v>152.6</v>
      </c>
      <c r="F158" s="126">
        <v>41906</v>
      </c>
      <c r="G158" s="127" t="s">
        <v>401</v>
      </c>
    </row>
    <row r="159" spans="1:7" ht="15" customHeight="1" x14ac:dyDescent="0.25">
      <c r="A159" s="122" t="s">
        <v>402</v>
      </c>
      <c r="B159" s="123">
        <v>41878</v>
      </c>
      <c r="C159" s="124" t="s">
        <v>403</v>
      </c>
      <c r="D159" s="125" t="s">
        <v>404</v>
      </c>
      <c r="E159" s="150">
        <v>27816.23</v>
      </c>
      <c r="F159" s="134" t="s">
        <v>405</v>
      </c>
      <c r="G159" s="127" t="s">
        <v>406</v>
      </c>
    </row>
    <row r="160" spans="1:7" ht="15" customHeight="1" x14ac:dyDescent="0.25">
      <c r="A160" s="122" t="s">
        <v>407</v>
      </c>
      <c r="B160" s="123">
        <v>41879</v>
      </c>
      <c r="C160" s="124" t="s">
        <v>408</v>
      </c>
      <c r="D160" s="125" t="s">
        <v>409</v>
      </c>
      <c r="E160" s="150">
        <v>725.21</v>
      </c>
      <c r="F160" s="126">
        <v>41880</v>
      </c>
      <c r="G160" s="127" t="s">
        <v>410</v>
      </c>
    </row>
    <row r="161" spans="1:7" ht="15" customHeight="1" x14ac:dyDescent="0.25">
      <c r="A161" s="122" t="s">
        <v>411</v>
      </c>
      <c r="B161" s="123">
        <v>41879</v>
      </c>
      <c r="C161" s="124" t="s">
        <v>412</v>
      </c>
      <c r="D161" s="125" t="s">
        <v>413</v>
      </c>
      <c r="E161" s="150">
        <v>105</v>
      </c>
      <c r="F161" s="126">
        <v>41887</v>
      </c>
      <c r="G161" s="127" t="s">
        <v>414</v>
      </c>
    </row>
    <row r="162" spans="1:7" ht="15" customHeight="1" x14ac:dyDescent="0.25">
      <c r="A162" s="122" t="s">
        <v>415</v>
      </c>
      <c r="B162" s="123">
        <v>41879</v>
      </c>
      <c r="C162" s="124" t="s">
        <v>416</v>
      </c>
      <c r="D162" s="125" t="s">
        <v>417</v>
      </c>
      <c r="E162" s="150">
        <v>2182.56</v>
      </c>
      <c r="F162" s="126">
        <v>41887</v>
      </c>
      <c r="G162" s="127" t="s">
        <v>410</v>
      </c>
    </row>
    <row r="163" spans="1:7" ht="15" customHeight="1" x14ac:dyDescent="0.25">
      <c r="A163" s="122" t="s">
        <v>418</v>
      </c>
      <c r="B163" s="123">
        <v>41879</v>
      </c>
      <c r="C163" s="124" t="s">
        <v>419</v>
      </c>
      <c r="D163" s="125" t="s">
        <v>179</v>
      </c>
      <c r="E163" s="150">
        <v>18198.84</v>
      </c>
      <c r="F163" s="126">
        <v>41920</v>
      </c>
      <c r="G163" s="127" t="s">
        <v>81</v>
      </c>
    </row>
    <row r="164" spans="1:7" ht="15" customHeight="1" x14ac:dyDescent="0.25">
      <c r="A164" s="122" t="s">
        <v>420</v>
      </c>
      <c r="B164" s="123">
        <v>41880</v>
      </c>
      <c r="C164" s="124" t="s">
        <v>151</v>
      </c>
      <c r="D164" s="125" t="s">
        <v>152</v>
      </c>
      <c r="E164" s="150">
        <v>307.83999999999997</v>
      </c>
      <c r="F164" s="126">
        <v>41880</v>
      </c>
      <c r="G164" s="127" t="s">
        <v>421</v>
      </c>
    </row>
    <row r="165" spans="1:7" ht="15" customHeight="1" x14ac:dyDescent="0.25">
      <c r="A165" s="122" t="s">
        <v>422</v>
      </c>
      <c r="B165" s="123">
        <v>41880</v>
      </c>
      <c r="C165" s="124" t="s">
        <v>151</v>
      </c>
      <c r="D165" s="125" t="s">
        <v>253</v>
      </c>
      <c r="E165" s="150">
        <v>424.14</v>
      </c>
      <c r="F165" s="126">
        <v>41880</v>
      </c>
      <c r="G165" s="127" t="s">
        <v>423</v>
      </c>
    </row>
    <row r="166" spans="1:7" ht="15" customHeight="1" x14ac:dyDescent="0.25">
      <c r="A166" s="122" t="s">
        <v>424</v>
      </c>
      <c r="B166" s="123">
        <v>41880</v>
      </c>
      <c r="C166" s="124" t="s">
        <v>151</v>
      </c>
      <c r="D166" s="125" t="s">
        <v>255</v>
      </c>
      <c r="E166" s="150">
        <v>562.63</v>
      </c>
      <c r="F166" s="126">
        <v>41880</v>
      </c>
      <c r="G166" s="127" t="s">
        <v>423</v>
      </c>
    </row>
    <row r="167" spans="1:7" ht="15" customHeight="1" x14ac:dyDescent="0.25">
      <c r="A167" s="122" t="s">
        <v>425</v>
      </c>
      <c r="B167" s="123">
        <v>41880</v>
      </c>
      <c r="C167" s="124" t="s">
        <v>151</v>
      </c>
      <c r="D167" s="125" t="s">
        <v>251</v>
      </c>
      <c r="E167" s="150">
        <v>529.51</v>
      </c>
      <c r="F167" s="126">
        <v>41880</v>
      </c>
      <c r="G167" s="127" t="s">
        <v>367</v>
      </c>
    </row>
    <row r="168" spans="1:7" ht="15" customHeight="1" x14ac:dyDescent="0.25">
      <c r="A168" s="122" t="s">
        <v>426</v>
      </c>
      <c r="B168" s="123">
        <v>41880</v>
      </c>
      <c r="C168" s="124" t="s">
        <v>100</v>
      </c>
      <c r="D168" s="125" t="s">
        <v>427</v>
      </c>
      <c r="E168" s="150">
        <v>1853.53</v>
      </c>
      <c r="F168" s="126" t="s">
        <v>428</v>
      </c>
      <c r="G168" s="127" t="s">
        <v>429</v>
      </c>
    </row>
    <row r="169" spans="1:7" ht="15" customHeight="1" x14ac:dyDescent="0.25">
      <c r="A169" s="122" t="s">
        <v>430</v>
      </c>
      <c r="B169" s="123">
        <v>41880</v>
      </c>
      <c r="C169" s="124" t="s">
        <v>100</v>
      </c>
      <c r="D169" s="125" t="s">
        <v>431</v>
      </c>
      <c r="E169" s="150">
        <v>1935.73</v>
      </c>
      <c r="F169" s="126" t="s">
        <v>428</v>
      </c>
      <c r="G169" s="127" t="s">
        <v>429</v>
      </c>
    </row>
    <row r="170" spans="1:7" ht="15" customHeight="1" x14ac:dyDescent="0.25">
      <c r="A170" s="122" t="s">
        <v>432</v>
      </c>
      <c r="B170" s="123">
        <v>41880</v>
      </c>
      <c r="C170" s="124" t="s">
        <v>100</v>
      </c>
      <c r="D170" s="125" t="s">
        <v>433</v>
      </c>
      <c r="E170" s="150">
        <v>1048.73</v>
      </c>
      <c r="F170" s="126" t="s">
        <v>428</v>
      </c>
      <c r="G170" s="127" t="s">
        <v>429</v>
      </c>
    </row>
    <row r="171" spans="1:7" ht="15" customHeight="1" x14ac:dyDescent="0.25">
      <c r="A171" s="122" t="s">
        <v>434</v>
      </c>
      <c r="B171" s="123">
        <v>41880</v>
      </c>
      <c r="C171" s="124" t="s">
        <v>100</v>
      </c>
      <c r="D171" s="125" t="s">
        <v>435</v>
      </c>
      <c r="E171" s="150">
        <v>846.93</v>
      </c>
      <c r="F171" s="126" t="s">
        <v>428</v>
      </c>
      <c r="G171" s="127" t="s">
        <v>429</v>
      </c>
    </row>
    <row r="172" spans="1:7" ht="15" customHeight="1" x14ac:dyDescent="0.25">
      <c r="A172" s="122" t="s">
        <v>436</v>
      </c>
      <c r="B172" s="123">
        <v>41880</v>
      </c>
      <c r="C172" s="124" t="s">
        <v>100</v>
      </c>
      <c r="D172" s="125" t="s">
        <v>437</v>
      </c>
      <c r="E172" s="150">
        <v>1853.53</v>
      </c>
      <c r="F172" s="126" t="s">
        <v>428</v>
      </c>
      <c r="G172" s="127" t="s">
        <v>429</v>
      </c>
    </row>
    <row r="173" spans="1:7" ht="15" customHeight="1" x14ac:dyDescent="0.25">
      <c r="A173" s="122" t="s">
        <v>438</v>
      </c>
      <c r="B173" s="123">
        <v>41880</v>
      </c>
      <c r="C173" s="124" t="s">
        <v>100</v>
      </c>
      <c r="D173" s="125" t="s">
        <v>439</v>
      </c>
      <c r="E173" s="150">
        <v>1853.53</v>
      </c>
      <c r="F173" s="126" t="s">
        <v>428</v>
      </c>
      <c r="G173" s="127" t="s">
        <v>429</v>
      </c>
    </row>
    <row r="174" spans="1:7" ht="15" customHeight="1" x14ac:dyDescent="0.25">
      <c r="A174" s="122" t="s">
        <v>440</v>
      </c>
      <c r="B174" s="123">
        <v>41880</v>
      </c>
      <c r="C174" s="124" t="s">
        <v>100</v>
      </c>
      <c r="D174" s="125" t="s">
        <v>441</v>
      </c>
      <c r="E174" s="150">
        <v>2362.77</v>
      </c>
      <c r="F174" s="126" t="s">
        <v>428</v>
      </c>
      <c r="G174" s="127" t="s">
        <v>429</v>
      </c>
    </row>
    <row r="175" spans="1:7" ht="15" customHeight="1" x14ac:dyDescent="0.25">
      <c r="A175" s="122" t="s">
        <v>442</v>
      </c>
      <c r="B175" s="123">
        <v>41880</v>
      </c>
      <c r="C175" s="124" t="s">
        <v>100</v>
      </c>
      <c r="D175" s="125" t="s">
        <v>443</v>
      </c>
      <c r="E175" s="150">
        <v>737.19</v>
      </c>
      <c r="F175" s="126" t="s">
        <v>428</v>
      </c>
      <c r="G175" s="127" t="s">
        <v>429</v>
      </c>
    </row>
    <row r="176" spans="1:7" ht="15" customHeight="1" x14ac:dyDescent="0.25">
      <c r="A176" s="122" t="s">
        <v>444</v>
      </c>
      <c r="B176" s="123">
        <v>41880</v>
      </c>
      <c r="C176" s="124" t="s">
        <v>100</v>
      </c>
      <c r="D176" s="125" t="s">
        <v>445</v>
      </c>
      <c r="E176" s="150">
        <v>5917.78</v>
      </c>
      <c r="F176" s="126" t="s">
        <v>428</v>
      </c>
      <c r="G176" s="127" t="s">
        <v>429</v>
      </c>
    </row>
    <row r="177" spans="1:7" ht="15" customHeight="1" x14ac:dyDescent="0.25">
      <c r="A177" s="122" t="s">
        <v>446</v>
      </c>
      <c r="B177" s="123">
        <v>41880</v>
      </c>
      <c r="C177" s="124" t="s">
        <v>447</v>
      </c>
      <c r="D177" s="125" t="s">
        <v>448</v>
      </c>
      <c r="E177" s="150">
        <v>448371.13</v>
      </c>
      <c r="F177" s="126" t="s">
        <v>449</v>
      </c>
      <c r="G177" s="127" t="s">
        <v>450</v>
      </c>
    </row>
    <row r="178" spans="1:7" ht="15" customHeight="1" x14ac:dyDescent="0.25">
      <c r="A178" s="122" t="s">
        <v>451</v>
      </c>
      <c r="B178" s="123">
        <v>41880</v>
      </c>
      <c r="C178" s="124" t="s">
        <v>452</v>
      </c>
      <c r="D178" s="125" t="s">
        <v>453</v>
      </c>
      <c r="E178" s="150">
        <v>135.88</v>
      </c>
      <c r="F178" s="126">
        <v>41893</v>
      </c>
      <c r="G178" s="127" t="s">
        <v>81</v>
      </c>
    </row>
    <row r="179" spans="1:7" ht="15" customHeight="1" x14ac:dyDescent="0.25">
      <c r="A179" s="122" t="s">
        <v>454</v>
      </c>
      <c r="B179" s="123">
        <v>41882</v>
      </c>
      <c r="C179" s="124" t="s">
        <v>455</v>
      </c>
      <c r="D179" s="125" t="s">
        <v>456</v>
      </c>
      <c r="E179" s="150">
        <v>13.72</v>
      </c>
      <c r="F179" s="126">
        <v>41892</v>
      </c>
      <c r="G179" s="127" t="s">
        <v>457</v>
      </c>
    </row>
    <row r="180" spans="1:7" ht="15" customHeight="1" x14ac:dyDescent="0.25">
      <c r="A180" s="122" t="s">
        <v>458</v>
      </c>
      <c r="B180" s="123">
        <v>41882</v>
      </c>
      <c r="C180" s="124" t="s">
        <v>459</v>
      </c>
      <c r="D180" s="125" t="s">
        <v>318</v>
      </c>
      <c r="E180" s="150">
        <v>520</v>
      </c>
      <c r="F180" s="126">
        <v>41904</v>
      </c>
      <c r="G180" s="127" t="s">
        <v>460</v>
      </c>
    </row>
    <row r="181" spans="1:7" ht="15" customHeight="1" x14ac:dyDescent="0.25">
      <c r="A181" s="122" t="s">
        <v>461</v>
      </c>
      <c r="B181" s="123">
        <v>41882</v>
      </c>
      <c r="C181" s="124" t="s">
        <v>212</v>
      </c>
      <c r="D181" s="125" t="s">
        <v>462</v>
      </c>
      <c r="E181" s="150">
        <v>-2303.0100000000002</v>
      </c>
      <c r="F181" s="126">
        <v>41901</v>
      </c>
      <c r="G181" s="127" t="s">
        <v>81</v>
      </c>
    </row>
    <row r="182" spans="1:7" ht="15" customHeight="1" x14ac:dyDescent="0.25">
      <c r="A182" s="122" t="s">
        <v>463</v>
      </c>
      <c r="B182" s="123">
        <v>41882</v>
      </c>
      <c r="C182" s="124" t="s">
        <v>212</v>
      </c>
      <c r="D182" s="125" t="s">
        <v>464</v>
      </c>
      <c r="E182" s="150">
        <v>-1032.1600000000001</v>
      </c>
      <c r="F182" s="126">
        <v>41901</v>
      </c>
      <c r="G182" s="127" t="s">
        <v>81</v>
      </c>
    </row>
    <row r="183" spans="1:7" ht="15" customHeight="1" x14ac:dyDescent="0.25">
      <c r="A183" s="122" t="s">
        <v>465</v>
      </c>
      <c r="B183" s="123">
        <v>41882</v>
      </c>
      <c r="C183" s="124" t="s">
        <v>212</v>
      </c>
      <c r="D183" s="125" t="s">
        <v>466</v>
      </c>
      <c r="E183" s="150">
        <v>-901.97</v>
      </c>
      <c r="F183" s="126">
        <v>41901</v>
      </c>
      <c r="G183" s="127" t="s">
        <v>81</v>
      </c>
    </row>
    <row r="184" spans="1:7" ht="15" customHeight="1" x14ac:dyDescent="0.25">
      <c r="A184" s="122" t="s">
        <v>467</v>
      </c>
      <c r="B184" s="123">
        <v>41882</v>
      </c>
      <c r="C184" s="124" t="s">
        <v>212</v>
      </c>
      <c r="D184" s="125" t="s">
        <v>468</v>
      </c>
      <c r="E184" s="150">
        <v>-4016.82</v>
      </c>
      <c r="F184" s="126">
        <v>41901</v>
      </c>
      <c r="G184" s="127" t="s">
        <v>81</v>
      </c>
    </row>
    <row r="185" spans="1:7" ht="15" customHeight="1" x14ac:dyDescent="0.25">
      <c r="A185" s="122" t="s">
        <v>469</v>
      </c>
      <c r="B185" s="123">
        <v>41882</v>
      </c>
      <c r="C185" s="124" t="s">
        <v>212</v>
      </c>
      <c r="D185" s="125" t="s">
        <v>470</v>
      </c>
      <c r="E185" s="150">
        <v>-406.97</v>
      </c>
      <c r="F185" s="126">
        <v>41901</v>
      </c>
      <c r="G185" s="127" t="s">
        <v>81</v>
      </c>
    </row>
    <row r="186" spans="1:7" ht="15" customHeight="1" x14ac:dyDescent="0.25">
      <c r="A186" s="122" t="s">
        <v>471</v>
      </c>
      <c r="B186" s="123">
        <v>41882</v>
      </c>
      <c r="C186" s="124" t="s">
        <v>212</v>
      </c>
      <c r="D186" s="125" t="s">
        <v>472</v>
      </c>
      <c r="E186" s="150">
        <v>-66.459999999999994</v>
      </c>
      <c r="F186" s="126">
        <v>41901</v>
      </c>
      <c r="G186" s="127" t="s">
        <v>81</v>
      </c>
    </row>
    <row r="187" spans="1:7" ht="15" customHeight="1" x14ac:dyDescent="0.25">
      <c r="A187" s="122" t="s">
        <v>473</v>
      </c>
      <c r="B187" s="123">
        <v>41882</v>
      </c>
      <c r="C187" s="124" t="s">
        <v>212</v>
      </c>
      <c r="D187" s="125" t="s">
        <v>474</v>
      </c>
      <c r="E187" s="150">
        <v>-8768.3700000000008</v>
      </c>
      <c r="F187" s="126">
        <v>41901</v>
      </c>
      <c r="G187" s="127" t="s">
        <v>81</v>
      </c>
    </row>
    <row r="188" spans="1:7" ht="15" customHeight="1" x14ac:dyDescent="0.25">
      <c r="A188" s="122" t="s">
        <v>475</v>
      </c>
      <c r="B188" s="123">
        <v>41882</v>
      </c>
      <c r="C188" s="124" t="s">
        <v>212</v>
      </c>
      <c r="D188" s="125" t="s">
        <v>476</v>
      </c>
      <c r="E188" s="150">
        <v>-113.49</v>
      </c>
      <c r="F188" s="126">
        <v>41901</v>
      </c>
      <c r="G188" s="127" t="s">
        <v>81</v>
      </c>
    </row>
    <row r="189" spans="1:7" ht="15" customHeight="1" x14ac:dyDescent="0.25">
      <c r="A189" s="122" t="s">
        <v>477</v>
      </c>
      <c r="B189" s="123">
        <v>41882</v>
      </c>
      <c r="C189" s="124" t="s">
        <v>212</v>
      </c>
      <c r="D189" s="125" t="s">
        <v>478</v>
      </c>
      <c r="E189" s="150">
        <v>-724</v>
      </c>
      <c r="F189" s="126">
        <v>41887</v>
      </c>
      <c r="G189" s="127" t="s">
        <v>81</v>
      </c>
    </row>
    <row r="190" spans="1:7" ht="15" customHeight="1" x14ac:dyDescent="0.25">
      <c r="A190" s="122" t="s">
        <v>479</v>
      </c>
      <c r="B190" s="123">
        <v>41882</v>
      </c>
      <c r="C190" s="124" t="s">
        <v>212</v>
      </c>
      <c r="D190" s="125" t="s">
        <v>480</v>
      </c>
      <c r="E190" s="150">
        <v>-724</v>
      </c>
      <c r="F190" s="126">
        <v>41887</v>
      </c>
      <c r="G190" s="127" t="s">
        <v>81</v>
      </c>
    </row>
    <row r="191" spans="1:7" ht="15" customHeight="1" x14ac:dyDescent="0.25">
      <c r="A191" s="122" t="s">
        <v>481</v>
      </c>
      <c r="B191" s="123">
        <v>41882</v>
      </c>
      <c r="C191" s="124" t="s">
        <v>212</v>
      </c>
      <c r="D191" s="125" t="s">
        <v>482</v>
      </c>
      <c r="E191" s="150">
        <v>-724</v>
      </c>
      <c r="F191" s="126">
        <v>41887</v>
      </c>
      <c r="G191" s="127" t="s">
        <v>81</v>
      </c>
    </row>
    <row r="192" spans="1:7" ht="15" customHeight="1" x14ac:dyDescent="0.25">
      <c r="A192" s="122" t="s">
        <v>483</v>
      </c>
      <c r="B192" s="123">
        <v>41882</v>
      </c>
      <c r="C192" s="124" t="s">
        <v>212</v>
      </c>
      <c r="D192" s="125" t="s">
        <v>484</v>
      </c>
      <c r="E192" s="150">
        <v>-724</v>
      </c>
      <c r="F192" s="126">
        <v>41887</v>
      </c>
      <c r="G192" s="127" t="s">
        <v>81</v>
      </c>
    </row>
    <row r="193" spans="1:7" ht="15" customHeight="1" x14ac:dyDescent="0.25">
      <c r="A193" s="122" t="s">
        <v>485</v>
      </c>
      <c r="B193" s="123">
        <v>41882</v>
      </c>
      <c r="C193" s="124" t="s">
        <v>212</v>
      </c>
      <c r="D193" s="125" t="s">
        <v>486</v>
      </c>
      <c r="E193" s="150">
        <v>-115.43</v>
      </c>
      <c r="F193" s="126">
        <v>41887</v>
      </c>
      <c r="G193" s="127" t="s">
        <v>81</v>
      </c>
    </row>
    <row r="194" spans="1:7" ht="15" customHeight="1" x14ac:dyDescent="0.25">
      <c r="A194" s="122" t="s">
        <v>487</v>
      </c>
      <c r="B194" s="123">
        <v>41882</v>
      </c>
      <c r="C194" s="124" t="s">
        <v>212</v>
      </c>
      <c r="D194" s="125" t="s">
        <v>488</v>
      </c>
      <c r="E194" s="150">
        <v>-724</v>
      </c>
      <c r="F194" s="126">
        <v>41887</v>
      </c>
      <c r="G194" s="127" t="s">
        <v>81</v>
      </c>
    </row>
    <row r="195" spans="1:7" ht="15" customHeight="1" x14ac:dyDescent="0.25">
      <c r="A195" s="122" t="s">
        <v>489</v>
      </c>
      <c r="B195" s="123">
        <v>41882</v>
      </c>
      <c r="C195" s="124" t="s">
        <v>212</v>
      </c>
      <c r="D195" s="125" t="s">
        <v>490</v>
      </c>
      <c r="E195" s="150">
        <v>-66.28</v>
      </c>
      <c r="F195" s="126">
        <v>41887</v>
      </c>
      <c r="G195" s="127" t="s">
        <v>81</v>
      </c>
    </row>
    <row r="196" spans="1:7" ht="15" customHeight="1" x14ac:dyDescent="0.25">
      <c r="A196" s="122" t="s">
        <v>491</v>
      </c>
      <c r="B196" s="123">
        <v>41882</v>
      </c>
      <c r="C196" s="124" t="s">
        <v>212</v>
      </c>
      <c r="D196" s="125" t="s">
        <v>492</v>
      </c>
      <c r="E196" s="150">
        <v>-141.6</v>
      </c>
      <c r="F196" s="126">
        <v>41887</v>
      </c>
      <c r="G196" s="127" t="s">
        <v>81</v>
      </c>
    </row>
    <row r="197" spans="1:7" ht="15" customHeight="1" x14ac:dyDescent="0.25">
      <c r="A197" s="122" t="s">
        <v>493</v>
      </c>
      <c r="B197" s="123">
        <v>41882</v>
      </c>
      <c r="C197" s="124" t="s">
        <v>212</v>
      </c>
      <c r="D197" s="125" t="s">
        <v>494</v>
      </c>
      <c r="E197" s="150">
        <v>-5.9</v>
      </c>
      <c r="F197" s="126">
        <v>41887</v>
      </c>
      <c r="G197" s="127" t="s">
        <v>81</v>
      </c>
    </row>
    <row r="198" spans="1:7" ht="15" customHeight="1" x14ac:dyDescent="0.25">
      <c r="A198" s="122" t="s">
        <v>495</v>
      </c>
      <c r="B198" s="123">
        <v>41882</v>
      </c>
      <c r="C198" s="124" t="s">
        <v>212</v>
      </c>
      <c r="D198" s="125" t="s">
        <v>496</v>
      </c>
      <c r="E198" s="150">
        <v>-68.86</v>
      </c>
      <c r="F198" s="126">
        <v>41887</v>
      </c>
      <c r="G198" s="127" t="s">
        <v>81</v>
      </c>
    </row>
    <row r="199" spans="1:7" ht="15" customHeight="1" x14ac:dyDescent="0.25">
      <c r="A199" s="122" t="s">
        <v>497</v>
      </c>
      <c r="B199" s="123">
        <v>41882</v>
      </c>
      <c r="C199" s="124" t="s">
        <v>212</v>
      </c>
      <c r="D199" s="125" t="s">
        <v>498</v>
      </c>
      <c r="E199" s="150">
        <v>-724</v>
      </c>
      <c r="F199" s="126">
        <v>41887</v>
      </c>
      <c r="G199" s="127" t="s">
        <v>81</v>
      </c>
    </row>
    <row r="200" spans="1:7" ht="15" customHeight="1" x14ac:dyDescent="0.25">
      <c r="A200" s="122" t="s">
        <v>499</v>
      </c>
      <c r="B200" s="123">
        <v>41882</v>
      </c>
      <c r="C200" s="124" t="s">
        <v>212</v>
      </c>
      <c r="D200" s="125" t="s">
        <v>500</v>
      </c>
      <c r="E200" s="150">
        <v>-53.47</v>
      </c>
      <c r="F200" s="126">
        <v>41887</v>
      </c>
      <c r="G200" s="127" t="s">
        <v>81</v>
      </c>
    </row>
    <row r="201" spans="1:7" ht="15" customHeight="1" x14ac:dyDescent="0.25">
      <c r="A201" s="122" t="s">
        <v>501</v>
      </c>
      <c r="B201" s="123">
        <v>41882</v>
      </c>
      <c r="C201" s="124" t="s">
        <v>212</v>
      </c>
      <c r="D201" s="125" t="s">
        <v>502</v>
      </c>
      <c r="E201" s="150">
        <v>-74.95</v>
      </c>
      <c r="F201" s="126">
        <v>41887</v>
      </c>
      <c r="G201" s="127" t="s">
        <v>81</v>
      </c>
    </row>
    <row r="202" spans="1:7" ht="15" customHeight="1" x14ac:dyDescent="0.25">
      <c r="A202" s="122" t="s">
        <v>503</v>
      </c>
      <c r="B202" s="123">
        <v>41882</v>
      </c>
      <c r="C202" s="124" t="s">
        <v>212</v>
      </c>
      <c r="D202" s="125" t="s">
        <v>504</v>
      </c>
      <c r="E202" s="150">
        <v>-115.18</v>
      </c>
      <c r="F202" s="126">
        <v>41887</v>
      </c>
      <c r="G202" s="127" t="s">
        <v>81</v>
      </c>
    </row>
    <row r="203" spans="1:7" ht="15" customHeight="1" x14ac:dyDescent="0.25">
      <c r="A203" s="122" t="s">
        <v>505</v>
      </c>
      <c r="B203" s="123">
        <v>41882</v>
      </c>
      <c r="C203" s="124" t="s">
        <v>212</v>
      </c>
      <c r="D203" s="125" t="s">
        <v>506</v>
      </c>
      <c r="E203" s="150">
        <v>-724</v>
      </c>
      <c r="F203" s="126">
        <v>41887</v>
      </c>
      <c r="G203" s="127" t="s">
        <v>81</v>
      </c>
    </row>
    <row r="204" spans="1:7" ht="15" customHeight="1" x14ac:dyDescent="0.25">
      <c r="A204" s="122" t="s">
        <v>507</v>
      </c>
      <c r="B204" s="123">
        <v>41882</v>
      </c>
      <c r="C204" s="124" t="s">
        <v>212</v>
      </c>
      <c r="D204" s="125" t="s">
        <v>508</v>
      </c>
      <c r="E204" s="150">
        <v>-42.3</v>
      </c>
      <c r="F204" s="126">
        <v>41887</v>
      </c>
      <c r="G204" s="127" t="s">
        <v>81</v>
      </c>
    </row>
    <row r="205" spans="1:7" ht="15" customHeight="1" x14ac:dyDescent="0.25">
      <c r="A205" s="122" t="s">
        <v>509</v>
      </c>
      <c r="B205" s="123">
        <v>41882</v>
      </c>
      <c r="C205" s="124" t="s">
        <v>212</v>
      </c>
      <c r="D205" s="125" t="s">
        <v>510</v>
      </c>
      <c r="E205" s="150">
        <v>-724</v>
      </c>
      <c r="F205" s="126">
        <v>41887</v>
      </c>
      <c r="G205" s="127" t="s">
        <v>81</v>
      </c>
    </row>
    <row r="206" spans="1:7" ht="15" customHeight="1" x14ac:dyDescent="0.25">
      <c r="A206" s="122" t="s">
        <v>511</v>
      </c>
      <c r="B206" s="123">
        <v>41882</v>
      </c>
      <c r="C206" s="124" t="s">
        <v>212</v>
      </c>
      <c r="D206" s="125" t="s">
        <v>512</v>
      </c>
      <c r="E206" s="150">
        <v>-48.2</v>
      </c>
      <c r="F206" s="126">
        <v>41887</v>
      </c>
      <c r="G206" s="127" t="s">
        <v>81</v>
      </c>
    </row>
    <row r="207" spans="1:7" ht="15" customHeight="1" x14ac:dyDescent="0.25">
      <c r="A207" s="122" t="s">
        <v>513</v>
      </c>
      <c r="B207" s="123">
        <v>41882</v>
      </c>
      <c r="C207" s="124" t="s">
        <v>212</v>
      </c>
      <c r="D207" s="125" t="s">
        <v>514</v>
      </c>
      <c r="E207" s="150">
        <v>-36.33</v>
      </c>
      <c r="F207" s="126">
        <v>41887</v>
      </c>
      <c r="G207" s="127" t="s">
        <v>81</v>
      </c>
    </row>
    <row r="208" spans="1:7" ht="15" customHeight="1" x14ac:dyDescent="0.25">
      <c r="A208" s="122" t="s">
        <v>515</v>
      </c>
      <c r="B208" s="123">
        <v>41882</v>
      </c>
      <c r="C208" s="124" t="s">
        <v>212</v>
      </c>
      <c r="D208" s="125" t="s">
        <v>516</v>
      </c>
      <c r="E208" s="150">
        <v>-115.46</v>
      </c>
      <c r="F208" s="126">
        <v>41887</v>
      </c>
      <c r="G208" s="127" t="s">
        <v>81</v>
      </c>
    </row>
    <row r="209" spans="1:7" ht="15" customHeight="1" x14ac:dyDescent="0.25">
      <c r="A209" s="122" t="s">
        <v>517</v>
      </c>
      <c r="B209" s="123">
        <v>41882</v>
      </c>
      <c r="C209" s="124" t="s">
        <v>212</v>
      </c>
      <c r="D209" s="125" t="s">
        <v>518</v>
      </c>
      <c r="E209" s="150">
        <v>-25.52</v>
      </c>
      <c r="F209" s="126">
        <v>41887</v>
      </c>
      <c r="G209" s="127" t="s">
        <v>81</v>
      </c>
    </row>
    <row r="210" spans="1:7" ht="15" customHeight="1" x14ac:dyDescent="0.25">
      <c r="A210" s="122" t="s">
        <v>519</v>
      </c>
      <c r="B210" s="123">
        <v>41882</v>
      </c>
      <c r="C210" s="124" t="s">
        <v>212</v>
      </c>
      <c r="D210" s="125" t="s">
        <v>520</v>
      </c>
      <c r="E210" s="150">
        <v>-3.58</v>
      </c>
      <c r="F210" s="126">
        <v>41887</v>
      </c>
      <c r="G210" s="127" t="s">
        <v>81</v>
      </c>
    </row>
    <row r="211" spans="1:7" ht="15" customHeight="1" x14ac:dyDescent="0.25">
      <c r="A211" s="122" t="s">
        <v>521</v>
      </c>
      <c r="B211" s="123">
        <v>41882</v>
      </c>
      <c r="C211" s="124" t="s">
        <v>212</v>
      </c>
      <c r="D211" s="125" t="s">
        <v>522</v>
      </c>
      <c r="E211" s="150">
        <v>-30.65</v>
      </c>
      <c r="F211" s="126">
        <v>41887</v>
      </c>
      <c r="G211" s="127" t="s">
        <v>81</v>
      </c>
    </row>
    <row r="212" spans="1:7" ht="15" customHeight="1" x14ac:dyDescent="0.25">
      <c r="A212" s="122" t="s">
        <v>523</v>
      </c>
      <c r="B212" s="123">
        <v>41882</v>
      </c>
      <c r="C212" s="124" t="s">
        <v>212</v>
      </c>
      <c r="D212" s="125" t="s">
        <v>524</v>
      </c>
      <c r="E212" s="150">
        <v>-724</v>
      </c>
      <c r="F212" s="126">
        <v>41887</v>
      </c>
      <c r="G212" s="127" t="s">
        <v>81</v>
      </c>
    </row>
    <row r="213" spans="1:7" ht="15" customHeight="1" x14ac:dyDescent="0.25">
      <c r="A213" s="122" t="s">
        <v>525</v>
      </c>
      <c r="B213" s="123">
        <v>41882</v>
      </c>
      <c r="C213" s="124" t="s">
        <v>212</v>
      </c>
      <c r="D213" s="125" t="s">
        <v>526</v>
      </c>
      <c r="E213" s="150">
        <v>-217.51</v>
      </c>
      <c r="F213" s="126">
        <v>41887</v>
      </c>
      <c r="G213" s="127" t="s">
        <v>81</v>
      </c>
    </row>
    <row r="214" spans="1:7" ht="15" customHeight="1" x14ac:dyDescent="0.25">
      <c r="A214" s="122" t="s">
        <v>527</v>
      </c>
      <c r="B214" s="123">
        <v>41882</v>
      </c>
      <c r="C214" s="124" t="s">
        <v>212</v>
      </c>
      <c r="D214" s="125" t="s">
        <v>528</v>
      </c>
      <c r="E214" s="150">
        <v>-18.05</v>
      </c>
      <c r="F214" s="126">
        <v>41887</v>
      </c>
      <c r="G214" s="127" t="s">
        <v>81</v>
      </c>
    </row>
    <row r="215" spans="1:7" ht="15" customHeight="1" x14ac:dyDescent="0.25">
      <c r="A215" s="122" t="s">
        <v>529</v>
      </c>
      <c r="B215" s="123">
        <v>41882</v>
      </c>
      <c r="C215" s="124" t="s">
        <v>212</v>
      </c>
      <c r="D215" s="125" t="s">
        <v>530</v>
      </c>
      <c r="E215" s="150">
        <v>-724</v>
      </c>
      <c r="F215" s="126">
        <v>41887</v>
      </c>
      <c r="G215" s="127" t="s">
        <v>81</v>
      </c>
    </row>
    <row r="216" spans="1:7" ht="15" customHeight="1" x14ac:dyDescent="0.25">
      <c r="A216" s="122" t="s">
        <v>531</v>
      </c>
      <c r="B216" s="123">
        <v>41882</v>
      </c>
      <c r="C216" s="124" t="s">
        <v>212</v>
      </c>
      <c r="D216" s="125" t="s">
        <v>532</v>
      </c>
      <c r="E216" s="150">
        <v>-724</v>
      </c>
      <c r="F216" s="126">
        <v>41887</v>
      </c>
      <c r="G216" s="127" t="s">
        <v>81</v>
      </c>
    </row>
    <row r="217" spans="1:7" ht="15" customHeight="1" x14ac:dyDescent="0.25">
      <c r="A217" s="122" t="s">
        <v>533</v>
      </c>
      <c r="B217" s="123">
        <v>41882</v>
      </c>
      <c r="C217" s="124" t="s">
        <v>212</v>
      </c>
      <c r="D217" s="125" t="s">
        <v>534</v>
      </c>
      <c r="E217" s="150">
        <v>-724</v>
      </c>
      <c r="F217" s="126">
        <v>41887</v>
      </c>
      <c r="G217" s="127" t="s">
        <v>81</v>
      </c>
    </row>
    <row r="218" spans="1:7" ht="15" customHeight="1" x14ac:dyDescent="0.25">
      <c r="A218" s="122" t="s">
        <v>535</v>
      </c>
      <c r="B218" s="123">
        <v>41882</v>
      </c>
      <c r="C218" s="124" t="s">
        <v>212</v>
      </c>
      <c r="D218" s="125" t="s">
        <v>536</v>
      </c>
      <c r="E218" s="150">
        <v>-3.38</v>
      </c>
      <c r="F218" s="126">
        <v>41887</v>
      </c>
      <c r="G218" s="127" t="s">
        <v>81</v>
      </c>
    </row>
    <row r="219" spans="1:7" ht="15" customHeight="1" x14ac:dyDescent="0.25">
      <c r="A219" s="122" t="s">
        <v>537</v>
      </c>
      <c r="B219" s="123">
        <v>41882</v>
      </c>
      <c r="C219" s="124" t="s">
        <v>212</v>
      </c>
      <c r="D219" s="125" t="s">
        <v>538</v>
      </c>
      <c r="E219" s="150">
        <v>-724</v>
      </c>
      <c r="F219" s="126">
        <v>41887</v>
      </c>
      <c r="G219" s="127" t="s">
        <v>81</v>
      </c>
    </row>
    <row r="220" spans="1:7" ht="15" customHeight="1" x14ac:dyDescent="0.25">
      <c r="A220" s="122" t="s">
        <v>539</v>
      </c>
      <c r="B220" s="123">
        <v>41882</v>
      </c>
      <c r="C220" s="124" t="s">
        <v>83</v>
      </c>
      <c r="D220" s="125" t="s">
        <v>540</v>
      </c>
      <c r="E220" s="150">
        <v>42937.63</v>
      </c>
      <c r="F220" s="126">
        <v>41887</v>
      </c>
      <c r="G220" s="127" t="s">
        <v>541</v>
      </c>
    </row>
    <row r="221" spans="1:7" ht="15" customHeight="1" x14ac:dyDescent="0.25">
      <c r="A221" s="122" t="s">
        <v>542</v>
      </c>
      <c r="B221" s="123">
        <v>41882</v>
      </c>
      <c r="C221" s="124" t="s">
        <v>83</v>
      </c>
      <c r="D221" s="125" t="s">
        <v>543</v>
      </c>
      <c r="E221" s="150">
        <v>209.88</v>
      </c>
      <c r="F221" s="126">
        <v>41901</v>
      </c>
      <c r="G221" s="127" t="s">
        <v>544</v>
      </c>
    </row>
    <row r="222" spans="1:7" ht="15" customHeight="1" x14ac:dyDescent="0.25">
      <c r="A222" s="122" t="s">
        <v>545</v>
      </c>
      <c r="B222" s="123">
        <v>41882</v>
      </c>
      <c r="C222" s="124" t="s">
        <v>86</v>
      </c>
      <c r="D222" s="125" t="s">
        <v>546</v>
      </c>
      <c r="E222" s="150">
        <v>3224.17</v>
      </c>
      <c r="F222" s="126">
        <v>41901</v>
      </c>
      <c r="G222" s="127" t="s">
        <v>547</v>
      </c>
    </row>
    <row r="223" spans="1:7" ht="15" customHeight="1" x14ac:dyDescent="0.25">
      <c r="A223" s="122" t="s">
        <v>548</v>
      </c>
      <c r="B223" s="123">
        <v>41882</v>
      </c>
      <c r="C223" s="124" t="s">
        <v>86</v>
      </c>
      <c r="D223" s="125" t="s">
        <v>549</v>
      </c>
      <c r="E223" s="150">
        <v>12.59</v>
      </c>
      <c r="F223" s="126">
        <v>41901</v>
      </c>
      <c r="G223" s="127" t="s">
        <v>547</v>
      </c>
    </row>
    <row r="224" spans="1:7" ht="15" customHeight="1" x14ac:dyDescent="0.25">
      <c r="A224" s="122" t="s">
        <v>550</v>
      </c>
      <c r="B224" s="123">
        <v>41882</v>
      </c>
      <c r="C224" s="124" t="s">
        <v>86</v>
      </c>
      <c r="D224" s="125" t="s">
        <v>551</v>
      </c>
      <c r="E224" s="150">
        <v>21674.15</v>
      </c>
      <c r="F224" s="126">
        <v>41901</v>
      </c>
      <c r="G224" s="127" t="s">
        <v>547</v>
      </c>
    </row>
    <row r="225" spans="1:7" ht="15" customHeight="1" x14ac:dyDescent="0.25">
      <c r="A225" s="122" t="s">
        <v>552</v>
      </c>
      <c r="B225" s="123">
        <v>41882</v>
      </c>
      <c r="C225" s="124" t="s">
        <v>89</v>
      </c>
      <c r="D225" s="125" t="s">
        <v>553</v>
      </c>
      <c r="E225" s="150">
        <v>44752.97</v>
      </c>
      <c r="F225" s="126">
        <v>41901</v>
      </c>
      <c r="G225" s="127" t="s">
        <v>554</v>
      </c>
    </row>
    <row r="226" spans="1:7" ht="15" customHeight="1" x14ac:dyDescent="0.25">
      <c r="A226" s="122" t="s">
        <v>555</v>
      </c>
      <c r="B226" s="123">
        <v>41882</v>
      </c>
      <c r="C226" s="124" t="s">
        <v>455</v>
      </c>
      <c r="D226" s="125" t="s">
        <v>456</v>
      </c>
      <c r="E226" s="150">
        <v>33.159999999999997</v>
      </c>
      <c r="F226" s="126">
        <v>41922</v>
      </c>
      <c r="G226" s="127" t="s">
        <v>457</v>
      </c>
    </row>
    <row r="227" spans="1:7" ht="15" customHeight="1" x14ac:dyDescent="0.25">
      <c r="A227" s="122" t="s">
        <v>556</v>
      </c>
      <c r="B227" s="123">
        <v>41882</v>
      </c>
      <c r="C227" s="124" t="s">
        <v>455</v>
      </c>
      <c r="D227" s="125" t="s">
        <v>456</v>
      </c>
      <c r="E227" s="150">
        <v>34.36</v>
      </c>
      <c r="F227" s="126">
        <v>41922</v>
      </c>
      <c r="G227" s="127" t="s">
        <v>457</v>
      </c>
    </row>
    <row r="228" spans="1:7" ht="15" customHeight="1" x14ac:dyDescent="0.25">
      <c r="A228" s="122" t="s">
        <v>557</v>
      </c>
      <c r="B228" s="123">
        <v>41882</v>
      </c>
      <c r="C228" s="124" t="s">
        <v>455</v>
      </c>
      <c r="D228" s="125" t="s">
        <v>456</v>
      </c>
      <c r="E228" s="150">
        <v>332.15</v>
      </c>
      <c r="F228" s="126">
        <v>41922</v>
      </c>
      <c r="G228" s="127" t="s">
        <v>457</v>
      </c>
    </row>
    <row r="229" spans="1:7" ht="15" customHeight="1" x14ac:dyDescent="0.25">
      <c r="A229" s="122" t="s">
        <v>558</v>
      </c>
      <c r="B229" s="123">
        <v>41882</v>
      </c>
      <c r="C229" s="124" t="s">
        <v>559</v>
      </c>
      <c r="D229" s="125" t="s">
        <v>560</v>
      </c>
      <c r="E229" s="150">
        <v>1826.86</v>
      </c>
      <c r="F229" s="126" t="s">
        <v>561</v>
      </c>
      <c r="G229" s="127" t="s">
        <v>562</v>
      </c>
    </row>
    <row r="230" spans="1:7" ht="15" customHeight="1" x14ac:dyDescent="0.25">
      <c r="A230" s="122" t="s">
        <v>563</v>
      </c>
      <c r="B230" s="123">
        <v>41883</v>
      </c>
      <c r="C230" s="124" t="s">
        <v>564</v>
      </c>
      <c r="D230" s="125" t="s">
        <v>565</v>
      </c>
      <c r="E230" s="150">
        <v>1382.1</v>
      </c>
      <c r="F230" s="126">
        <v>41897</v>
      </c>
      <c r="G230" s="127" t="s">
        <v>323</v>
      </c>
    </row>
    <row r="231" spans="1:7" ht="15" customHeight="1" x14ac:dyDescent="0.25">
      <c r="A231" s="122" t="s">
        <v>566</v>
      </c>
      <c r="B231" s="123">
        <v>41883</v>
      </c>
      <c r="C231" s="124" t="s">
        <v>567</v>
      </c>
      <c r="D231" s="125" t="s">
        <v>568</v>
      </c>
      <c r="E231" s="150">
        <v>283</v>
      </c>
      <c r="F231" s="126">
        <v>41897</v>
      </c>
      <c r="G231" s="127" t="s">
        <v>361</v>
      </c>
    </row>
    <row r="232" spans="1:7" ht="15" customHeight="1" x14ac:dyDescent="0.25">
      <c r="A232" s="122" t="s">
        <v>569</v>
      </c>
      <c r="B232" s="123">
        <v>41883</v>
      </c>
      <c r="C232" s="124" t="s">
        <v>570</v>
      </c>
      <c r="D232" s="125" t="s">
        <v>210</v>
      </c>
      <c r="E232" s="150">
        <v>1285</v>
      </c>
      <c r="F232" s="126">
        <v>41897</v>
      </c>
      <c r="G232" s="127" t="s">
        <v>571</v>
      </c>
    </row>
    <row r="233" spans="1:7" ht="15" customHeight="1" x14ac:dyDescent="0.25">
      <c r="A233" s="122" t="s">
        <v>572</v>
      </c>
      <c r="B233" s="123">
        <v>41883</v>
      </c>
      <c r="C233" s="124" t="s">
        <v>573</v>
      </c>
      <c r="D233" s="125" t="s">
        <v>574</v>
      </c>
      <c r="E233" s="150">
        <v>105</v>
      </c>
      <c r="F233" s="126">
        <v>41898</v>
      </c>
      <c r="G233" s="127" t="s">
        <v>575</v>
      </c>
    </row>
    <row r="234" spans="1:7" ht="15" customHeight="1" x14ac:dyDescent="0.25">
      <c r="A234" s="122" t="s">
        <v>576</v>
      </c>
      <c r="B234" s="123">
        <v>41883</v>
      </c>
      <c r="C234" s="124" t="s">
        <v>577</v>
      </c>
      <c r="D234" s="125" t="s">
        <v>578</v>
      </c>
      <c r="E234" s="150">
        <v>3954.78</v>
      </c>
      <c r="F234" s="126">
        <v>41900</v>
      </c>
      <c r="G234" s="127" t="s">
        <v>579</v>
      </c>
    </row>
    <row r="235" spans="1:7" ht="15" customHeight="1" x14ac:dyDescent="0.25">
      <c r="A235" s="122" t="s">
        <v>580</v>
      </c>
      <c r="B235" s="123">
        <v>41883</v>
      </c>
      <c r="C235" s="124" t="s">
        <v>581</v>
      </c>
      <c r="D235" s="125" t="s">
        <v>259</v>
      </c>
      <c r="E235" s="150">
        <v>302.55</v>
      </c>
      <c r="F235" s="126">
        <v>41904</v>
      </c>
      <c r="G235" s="127" t="s">
        <v>582</v>
      </c>
    </row>
    <row r="236" spans="1:7" ht="15" customHeight="1" x14ac:dyDescent="0.25">
      <c r="A236" s="122" t="s">
        <v>583</v>
      </c>
      <c r="B236" s="123">
        <v>41883</v>
      </c>
      <c r="C236" s="124" t="s">
        <v>584</v>
      </c>
      <c r="D236" s="125" t="s">
        <v>306</v>
      </c>
      <c r="E236" s="150">
        <v>300</v>
      </c>
      <c r="F236" s="126">
        <v>41911</v>
      </c>
      <c r="G236" s="127" t="s">
        <v>585</v>
      </c>
    </row>
    <row r="237" spans="1:7" ht="15" customHeight="1" x14ac:dyDescent="0.25">
      <c r="A237" s="122" t="s">
        <v>586</v>
      </c>
      <c r="B237" s="123">
        <v>41883</v>
      </c>
      <c r="C237" s="124" t="s">
        <v>587</v>
      </c>
      <c r="D237" s="125" t="s">
        <v>588</v>
      </c>
      <c r="E237" s="150">
        <v>41209.33</v>
      </c>
      <c r="F237" s="134" t="s">
        <v>589</v>
      </c>
      <c r="G237" s="127" t="s">
        <v>590</v>
      </c>
    </row>
    <row r="238" spans="1:7" ht="15" customHeight="1" x14ac:dyDescent="0.25">
      <c r="A238" s="122" t="s">
        <v>591</v>
      </c>
      <c r="B238" s="123">
        <v>41884</v>
      </c>
      <c r="C238" s="124" t="s">
        <v>151</v>
      </c>
      <c r="D238" s="125" t="s">
        <v>592</v>
      </c>
      <c r="E238" s="150">
        <v>2170.9699999999998</v>
      </c>
      <c r="F238" s="126">
        <v>41884</v>
      </c>
      <c r="G238" s="127" t="s">
        <v>593</v>
      </c>
    </row>
    <row r="239" spans="1:7" ht="15" customHeight="1" x14ac:dyDescent="0.25">
      <c r="A239" s="122" t="s">
        <v>594</v>
      </c>
      <c r="B239" s="123">
        <v>41884</v>
      </c>
      <c r="C239" s="124" t="s">
        <v>595</v>
      </c>
      <c r="D239" s="125" t="s">
        <v>596</v>
      </c>
      <c r="E239" s="150">
        <v>440</v>
      </c>
      <c r="F239" s="126">
        <v>41899</v>
      </c>
      <c r="G239" s="127" t="s">
        <v>597</v>
      </c>
    </row>
    <row r="240" spans="1:7" ht="15" customHeight="1" x14ac:dyDescent="0.25">
      <c r="A240" s="122" t="s">
        <v>598</v>
      </c>
      <c r="B240" s="123">
        <v>41884</v>
      </c>
      <c r="C240" s="124" t="s">
        <v>599</v>
      </c>
      <c r="D240" s="125" t="s">
        <v>188</v>
      </c>
      <c r="E240" s="150">
        <v>1582</v>
      </c>
      <c r="F240" s="126">
        <v>41899</v>
      </c>
      <c r="G240" s="127" t="s">
        <v>600</v>
      </c>
    </row>
    <row r="241" spans="1:7" ht="15" customHeight="1" x14ac:dyDescent="0.25">
      <c r="A241" s="122" t="s">
        <v>601</v>
      </c>
      <c r="B241" s="123">
        <v>41885</v>
      </c>
      <c r="C241" s="124" t="s">
        <v>602</v>
      </c>
      <c r="D241" s="125" t="s">
        <v>392</v>
      </c>
      <c r="E241" s="150">
        <v>1633.33</v>
      </c>
      <c r="F241" s="126">
        <v>41900</v>
      </c>
      <c r="G241" s="127" t="s">
        <v>603</v>
      </c>
    </row>
    <row r="242" spans="1:7" ht="15" customHeight="1" x14ac:dyDescent="0.25">
      <c r="A242" s="122" t="s">
        <v>604</v>
      </c>
      <c r="B242" s="123">
        <v>41885</v>
      </c>
      <c r="C242" s="124" t="s">
        <v>605</v>
      </c>
      <c r="D242" s="125" t="s">
        <v>606</v>
      </c>
      <c r="E242" s="150">
        <v>2160</v>
      </c>
      <c r="F242" s="126">
        <v>41912</v>
      </c>
      <c r="G242" s="127" t="s">
        <v>607</v>
      </c>
    </row>
    <row r="243" spans="1:7" ht="15" customHeight="1" x14ac:dyDescent="0.25">
      <c r="A243" s="122" t="s">
        <v>608</v>
      </c>
      <c r="B243" s="123">
        <v>41885</v>
      </c>
      <c r="C243" s="124" t="s">
        <v>609</v>
      </c>
      <c r="D243" s="125" t="s">
        <v>179</v>
      </c>
      <c r="E243" s="150">
        <v>60992</v>
      </c>
      <c r="F243" s="126">
        <v>41920</v>
      </c>
      <c r="G243" s="127" t="s">
        <v>81</v>
      </c>
    </row>
    <row r="244" spans="1:7" ht="15" customHeight="1" x14ac:dyDescent="0.25">
      <c r="A244" s="122" t="s">
        <v>610</v>
      </c>
      <c r="B244" s="123">
        <v>41886</v>
      </c>
      <c r="C244" s="124" t="s">
        <v>611</v>
      </c>
      <c r="D244" s="125" t="s">
        <v>612</v>
      </c>
      <c r="E244" s="150">
        <v>3740</v>
      </c>
      <c r="F244" s="126">
        <v>41899</v>
      </c>
      <c r="G244" s="127" t="s">
        <v>370</v>
      </c>
    </row>
    <row r="245" spans="1:7" ht="15" customHeight="1" x14ac:dyDescent="0.25">
      <c r="A245" s="122" t="s">
        <v>613</v>
      </c>
      <c r="B245" s="123">
        <v>41886</v>
      </c>
      <c r="C245" s="124" t="s">
        <v>614</v>
      </c>
      <c r="D245" s="125" t="s">
        <v>578</v>
      </c>
      <c r="E245" s="150">
        <v>4353.7</v>
      </c>
      <c r="F245" s="126">
        <v>41899</v>
      </c>
      <c r="G245" s="127" t="s">
        <v>370</v>
      </c>
    </row>
    <row r="246" spans="1:7" ht="15" customHeight="1" x14ac:dyDescent="0.25">
      <c r="A246" s="122" t="s">
        <v>615</v>
      </c>
      <c r="B246" s="123">
        <v>41886</v>
      </c>
      <c r="C246" s="124" t="s">
        <v>616</v>
      </c>
      <c r="D246" s="125" t="s">
        <v>565</v>
      </c>
      <c r="E246" s="150">
        <v>4702.2299999999996</v>
      </c>
      <c r="F246" s="126">
        <v>41906</v>
      </c>
      <c r="G246" s="127" t="s">
        <v>367</v>
      </c>
    </row>
    <row r="247" spans="1:7" ht="15" customHeight="1" x14ac:dyDescent="0.25">
      <c r="A247" s="122" t="s">
        <v>617</v>
      </c>
      <c r="B247" s="123">
        <v>41886</v>
      </c>
      <c r="C247" s="124" t="s">
        <v>618</v>
      </c>
      <c r="D247" s="125" t="s">
        <v>578</v>
      </c>
      <c r="E247" s="150">
        <v>371.6</v>
      </c>
      <c r="F247" s="126">
        <v>41908</v>
      </c>
      <c r="G247" s="127" t="s">
        <v>619</v>
      </c>
    </row>
    <row r="248" spans="1:7" ht="15" customHeight="1" x14ac:dyDescent="0.25">
      <c r="A248" s="122" t="s">
        <v>620</v>
      </c>
      <c r="B248" s="123">
        <v>41886</v>
      </c>
      <c r="C248" s="124" t="s">
        <v>621</v>
      </c>
      <c r="D248" s="125" t="s">
        <v>622</v>
      </c>
      <c r="E248" s="150">
        <v>1902.08</v>
      </c>
      <c r="F248" s="126">
        <v>41887</v>
      </c>
      <c r="G248" s="127" t="s">
        <v>623</v>
      </c>
    </row>
    <row r="249" spans="1:7" ht="15" customHeight="1" x14ac:dyDescent="0.25">
      <c r="A249" s="122" t="s">
        <v>624</v>
      </c>
      <c r="B249" s="123">
        <v>41886</v>
      </c>
      <c r="C249" s="124" t="s">
        <v>625</v>
      </c>
      <c r="D249" s="125" t="s">
        <v>626</v>
      </c>
      <c r="E249" s="150">
        <v>20</v>
      </c>
      <c r="F249" s="126">
        <v>41887</v>
      </c>
      <c r="G249" s="127" t="s">
        <v>414</v>
      </c>
    </row>
    <row r="250" spans="1:7" ht="15" customHeight="1" x14ac:dyDescent="0.25">
      <c r="A250" s="122" t="s">
        <v>627</v>
      </c>
      <c r="B250" s="123">
        <v>41887</v>
      </c>
      <c r="C250" s="124" t="s">
        <v>100</v>
      </c>
      <c r="D250" s="125" t="s">
        <v>628</v>
      </c>
      <c r="E250" s="150">
        <v>3568.43</v>
      </c>
      <c r="F250" s="126">
        <v>41887</v>
      </c>
      <c r="G250" s="127" t="s">
        <v>629</v>
      </c>
    </row>
    <row r="251" spans="1:7" ht="15" customHeight="1" x14ac:dyDescent="0.25">
      <c r="A251" s="122" t="s">
        <v>630</v>
      </c>
      <c r="B251" s="123">
        <v>41887</v>
      </c>
      <c r="C251" s="124" t="s">
        <v>100</v>
      </c>
      <c r="D251" s="125" t="s">
        <v>631</v>
      </c>
      <c r="E251" s="150">
        <v>5958.57</v>
      </c>
      <c r="F251" s="126">
        <v>41887</v>
      </c>
      <c r="G251" s="127" t="s">
        <v>629</v>
      </c>
    </row>
    <row r="252" spans="1:7" ht="15" customHeight="1" x14ac:dyDescent="0.25">
      <c r="A252" s="122" t="s">
        <v>632</v>
      </c>
      <c r="B252" s="123">
        <v>41887</v>
      </c>
      <c r="C252" s="124" t="s">
        <v>100</v>
      </c>
      <c r="D252" s="125" t="s">
        <v>633</v>
      </c>
      <c r="E252" s="150">
        <v>2033.17</v>
      </c>
      <c r="F252" s="126">
        <v>41887</v>
      </c>
      <c r="G252" s="127" t="s">
        <v>629</v>
      </c>
    </row>
    <row r="253" spans="1:7" ht="15" customHeight="1" x14ac:dyDescent="0.25">
      <c r="A253" s="122" t="s">
        <v>634</v>
      </c>
      <c r="B253" s="123">
        <v>41887</v>
      </c>
      <c r="C253" s="124" t="s">
        <v>100</v>
      </c>
      <c r="D253" s="125" t="s">
        <v>635</v>
      </c>
      <c r="E253" s="150">
        <v>1338.15</v>
      </c>
      <c r="F253" s="126">
        <v>41887</v>
      </c>
      <c r="G253" s="127" t="s">
        <v>629</v>
      </c>
    </row>
    <row r="254" spans="1:7" ht="15" customHeight="1" x14ac:dyDescent="0.25">
      <c r="A254" s="122" t="s">
        <v>636</v>
      </c>
      <c r="B254" s="123">
        <v>41887</v>
      </c>
      <c r="C254" s="124" t="s">
        <v>637</v>
      </c>
      <c r="D254" s="125" t="s">
        <v>638</v>
      </c>
      <c r="E254" s="150">
        <v>6009.27</v>
      </c>
      <c r="F254" s="126">
        <v>41887</v>
      </c>
      <c r="G254" s="127" t="s">
        <v>410</v>
      </c>
    </row>
    <row r="255" spans="1:7" ht="15" customHeight="1" x14ac:dyDescent="0.25">
      <c r="A255" s="122" t="s">
        <v>639</v>
      </c>
      <c r="B255" s="123">
        <v>41887</v>
      </c>
      <c r="C255" s="124" t="s">
        <v>94</v>
      </c>
      <c r="D255" s="125" t="s">
        <v>640</v>
      </c>
      <c r="E255" s="150">
        <v>3213.79</v>
      </c>
      <c r="F255" s="126">
        <v>41894</v>
      </c>
      <c r="G255" s="127" t="s">
        <v>263</v>
      </c>
    </row>
    <row r="256" spans="1:7" ht="15" customHeight="1" x14ac:dyDescent="0.25">
      <c r="A256" s="122" t="s">
        <v>641</v>
      </c>
      <c r="B256" s="123">
        <v>41887</v>
      </c>
      <c r="C256" s="124" t="s">
        <v>94</v>
      </c>
      <c r="D256" s="125" t="s">
        <v>642</v>
      </c>
      <c r="E256" s="150">
        <v>1596.12</v>
      </c>
      <c r="F256" s="126">
        <v>41908</v>
      </c>
      <c r="G256" s="127" t="s">
        <v>263</v>
      </c>
    </row>
    <row r="257" spans="1:7" ht="15" customHeight="1" x14ac:dyDescent="0.25">
      <c r="A257" s="122" t="s">
        <v>643</v>
      </c>
      <c r="B257" s="123">
        <v>41890</v>
      </c>
      <c r="C257" s="124" t="s">
        <v>644</v>
      </c>
      <c r="D257" s="125" t="s">
        <v>645</v>
      </c>
      <c r="E257" s="150">
        <v>966</v>
      </c>
      <c r="F257" s="126" t="s">
        <v>646</v>
      </c>
      <c r="G257" s="127" t="s">
        <v>406</v>
      </c>
    </row>
    <row r="258" spans="1:7" ht="15" customHeight="1" x14ac:dyDescent="0.25">
      <c r="A258" s="122" t="s">
        <v>647</v>
      </c>
      <c r="B258" s="123">
        <v>41890</v>
      </c>
      <c r="C258" s="124" t="s">
        <v>648</v>
      </c>
      <c r="D258" s="125" t="s">
        <v>322</v>
      </c>
      <c r="E258" s="150">
        <v>2500</v>
      </c>
      <c r="F258" s="126">
        <v>41926</v>
      </c>
      <c r="G258" s="127" t="s">
        <v>649</v>
      </c>
    </row>
    <row r="259" spans="1:7" ht="15" customHeight="1" x14ac:dyDescent="0.25">
      <c r="A259" s="122" t="s">
        <v>650</v>
      </c>
      <c r="B259" s="123">
        <v>41890</v>
      </c>
      <c r="C259" s="124" t="s">
        <v>651</v>
      </c>
      <c r="D259" s="125" t="s">
        <v>652</v>
      </c>
      <c r="E259" s="150">
        <v>2427.33</v>
      </c>
      <c r="F259" s="126" t="s">
        <v>653</v>
      </c>
      <c r="G259" s="127" t="s">
        <v>654</v>
      </c>
    </row>
    <row r="260" spans="1:7" ht="15" customHeight="1" x14ac:dyDescent="0.25">
      <c r="A260" s="122" t="s">
        <v>655</v>
      </c>
      <c r="B260" s="123">
        <v>41891</v>
      </c>
      <c r="C260" s="124" t="s">
        <v>656</v>
      </c>
      <c r="D260" s="125" t="s">
        <v>657</v>
      </c>
      <c r="E260" s="150">
        <v>12360.8</v>
      </c>
      <c r="F260" s="126">
        <v>41915</v>
      </c>
      <c r="G260" s="127" t="s">
        <v>658</v>
      </c>
    </row>
    <row r="261" spans="1:7" ht="15" customHeight="1" x14ac:dyDescent="0.25">
      <c r="A261" s="122" t="s">
        <v>659</v>
      </c>
      <c r="B261" s="123">
        <v>41891</v>
      </c>
      <c r="C261" s="124" t="s">
        <v>660</v>
      </c>
      <c r="D261" s="125" t="s">
        <v>661</v>
      </c>
      <c r="E261" s="150">
        <v>160</v>
      </c>
      <c r="F261" s="126">
        <v>41919</v>
      </c>
      <c r="G261" s="127" t="s">
        <v>662</v>
      </c>
    </row>
    <row r="262" spans="1:7" ht="15" customHeight="1" x14ac:dyDescent="0.25">
      <c r="A262" s="122" t="s">
        <v>663</v>
      </c>
      <c r="B262" s="123">
        <v>41891</v>
      </c>
      <c r="C262" s="124" t="s">
        <v>664</v>
      </c>
      <c r="D262" s="125" t="s">
        <v>286</v>
      </c>
      <c r="E262" s="150">
        <v>1976.7</v>
      </c>
      <c r="F262" s="126">
        <v>41919</v>
      </c>
      <c r="G262" s="127" t="s">
        <v>665</v>
      </c>
    </row>
    <row r="263" spans="1:7" ht="15" customHeight="1" x14ac:dyDescent="0.25">
      <c r="A263" s="122" t="s">
        <v>666</v>
      </c>
      <c r="B263" s="123">
        <v>41891</v>
      </c>
      <c r="C263" s="124" t="s">
        <v>667</v>
      </c>
      <c r="D263" s="125" t="s">
        <v>668</v>
      </c>
      <c r="E263" s="150">
        <v>90</v>
      </c>
      <c r="F263" s="126">
        <v>41920</v>
      </c>
      <c r="G263" s="127" t="s">
        <v>669</v>
      </c>
    </row>
    <row r="264" spans="1:7" ht="15" customHeight="1" x14ac:dyDescent="0.25">
      <c r="A264" s="122" t="s">
        <v>670</v>
      </c>
      <c r="B264" s="123">
        <v>41892</v>
      </c>
      <c r="C264" s="124" t="s">
        <v>151</v>
      </c>
      <c r="D264" s="125" t="s">
        <v>612</v>
      </c>
      <c r="E264" s="150">
        <v>2266.38</v>
      </c>
      <c r="F264" s="126">
        <v>41892</v>
      </c>
      <c r="G264" s="127" t="s">
        <v>671</v>
      </c>
    </row>
    <row r="265" spans="1:7" ht="15" customHeight="1" x14ac:dyDescent="0.25">
      <c r="A265" s="122" t="s">
        <v>672</v>
      </c>
      <c r="B265" s="123">
        <v>41892</v>
      </c>
      <c r="C265" s="124" t="s">
        <v>151</v>
      </c>
      <c r="D265" s="125" t="s">
        <v>592</v>
      </c>
      <c r="E265" s="150">
        <v>1561.34</v>
      </c>
      <c r="F265" s="126">
        <v>41892</v>
      </c>
      <c r="G265" s="127" t="s">
        <v>671</v>
      </c>
    </row>
    <row r="266" spans="1:7" ht="15" customHeight="1" x14ac:dyDescent="0.25">
      <c r="A266" s="122" t="s">
        <v>673</v>
      </c>
      <c r="B266" s="123">
        <v>41893</v>
      </c>
      <c r="C266" s="124" t="s">
        <v>674</v>
      </c>
      <c r="D266" s="125" t="s">
        <v>675</v>
      </c>
      <c r="E266" s="150">
        <v>4444.3100000000004</v>
      </c>
      <c r="F266" s="126">
        <v>41894</v>
      </c>
      <c r="G266" s="127" t="s">
        <v>623</v>
      </c>
    </row>
    <row r="267" spans="1:7" ht="15" customHeight="1" x14ac:dyDescent="0.25">
      <c r="A267" s="122" t="s">
        <v>676</v>
      </c>
      <c r="B267" s="123">
        <v>41893</v>
      </c>
      <c r="C267" s="124" t="s">
        <v>677</v>
      </c>
      <c r="D267" s="125" t="s">
        <v>286</v>
      </c>
      <c r="E267" s="150">
        <v>898.5</v>
      </c>
      <c r="F267" s="126">
        <v>41921</v>
      </c>
      <c r="G267" s="127" t="s">
        <v>678</v>
      </c>
    </row>
    <row r="268" spans="1:7" ht="15" customHeight="1" x14ac:dyDescent="0.25">
      <c r="A268" s="122" t="s">
        <v>679</v>
      </c>
      <c r="B268" s="123">
        <v>41894</v>
      </c>
      <c r="C268" s="124" t="s">
        <v>100</v>
      </c>
      <c r="D268" s="125" t="s">
        <v>680</v>
      </c>
      <c r="E268" s="150">
        <v>1284.8499999999999</v>
      </c>
      <c r="F268" s="126">
        <v>41894</v>
      </c>
      <c r="G268" s="127" t="s">
        <v>629</v>
      </c>
    </row>
    <row r="269" spans="1:7" ht="15" customHeight="1" x14ac:dyDescent="0.25">
      <c r="A269" s="122" t="s">
        <v>681</v>
      </c>
      <c r="B269" s="123">
        <v>41894</v>
      </c>
      <c r="C269" s="124" t="s">
        <v>100</v>
      </c>
      <c r="D269" s="125" t="s">
        <v>682</v>
      </c>
      <c r="E269" s="150">
        <v>1885.93</v>
      </c>
      <c r="F269" s="126">
        <v>41894</v>
      </c>
      <c r="G269" s="127" t="s">
        <v>629</v>
      </c>
    </row>
    <row r="270" spans="1:7" ht="15" customHeight="1" x14ac:dyDescent="0.25">
      <c r="A270" s="122" t="s">
        <v>683</v>
      </c>
      <c r="B270" s="123">
        <v>41894</v>
      </c>
      <c r="C270" s="124" t="s">
        <v>100</v>
      </c>
      <c r="D270" s="125" t="s">
        <v>684</v>
      </c>
      <c r="E270" s="150">
        <v>737.19</v>
      </c>
      <c r="F270" s="126">
        <v>41894</v>
      </c>
      <c r="G270" s="127" t="s">
        <v>629</v>
      </c>
    </row>
    <row r="271" spans="1:7" ht="15" customHeight="1" x14ac:dyDescent="0.25">
      <c r="A271" s="122" t="s">
        <v>685</v>
      </c>
      <c r="B271" s="123">
        <v>41894</v>
      </c>
      <c r="C271" s="124" t="s">
        <v>100</v>
      </c>
      <c r="D271" s="125" t="s">
        <v>686</v>
      </c>
      <c r="E271" s="150">
        <v>1853.9</v>
      </c>
      <c r="F271" s="126">
        <v>41894</v>
      </c>
      <c r="G271" s="127" t="s">
        <v>629</v>
      </c>
    </row>
    <row r="272" spans="1:7" ht="15" customHeight="1" x14ac:dyDescent="0.25">
      <c r="A272" s="122" t="s">
        <v>687</v>
      </c>
      <c r="B272" s="123">
        <v>41894</v>
      </c>
      <c r="C272" s="124" t="s">
        <v>100</v>
      </c>
      <c r="D272" s="125" t="s">
        <v>688</v>
      </c>
      <c r="E272" s="150">
        <v>2170.34</v>
      </c>
      <c r="F272" s="126">
        <v>41894</v>
      </c>
      <c r="G272" s="127" t="s">
        <v>629</v>
      </c>
    </row>
    <row r="273" spans="1:7" ht="15" customHeight="1" x14ac:dyDescent="0.25">
      <c r="A273" s="122" t="s">
        <v>689</v>
      </c>
      <c r="B273" s="123">
        <v>41894</v>
      </c>
      <c r="C273" s="124" t="s">
        <v>100</v>
      </c>
      <c r="D273" s="125" t="s">
        <v>690</v>
      </c>
      <c r="E273" s="150">
        <v>1853.9</v>
      </c>
      <c r="F273" s="126">
        <v>41894</v>
      </c>
      <c r="G273" s="127" t="s">
        <v>629</v>
      </c>
    </row>
    <row r="274" spans="1:7" ht="15" customHeight="1" x14ac:dyDescent="0.25">
      <c r="A274" s="122" t="s">
        <v>691</v>
      </c>
      <c r="B274" s="123">
        <v>41894</v>
      </c>
      <c r="C274" s="124" t="s">
        <v>692</v>
      </c>
      <c r="D274" s="125" t="s">
        <v>578</v>
      </c>
      <c r="E274" s="150">
        <v>42</v>
      </c>
      <c r="F274" s="126">
        <v>41925</v>
      </c>
      <c r="G274" s="127" t="s">
        <v>693</v>
      </c>
    </row>
    <row r="275" spans="1:7" ht="15" customHeight="1" x14ac:dyDescent="0.25">
      <c r="A275" s="122" t="s">
        <v>694</v>
      </c>
      <c r="B275" s="123">
        <v>41894</v>
      </c>
      <c r="C275" s="124" t="s">
        <v>695</v>
      </c>
      <c r="D275" s="125" t="s">
        <v>179</v>
      </c>
      <c r="E275" s="150">
        <v>118300</v>
      </c>
      <c r="F275" s="126">
        <v>41983</v>
      </c>
      <c r="G275" s="127" t="s">
        <v>81</v>
      </c>
    </row>
    <row r="276" spans="1:7" ht="15" customHeight="1" x14ac:dyDescent="0.25">
      <c r="A276" s="122" t="s">
        <v>696</v>
      </c>
      <c r="B276" s="123">
        <v>41894</v>
      </c>
      <c r="C276" s="124" t="s">
        <v>94</v>
      </c>
      <c r="D276" s="125" t="s">
        <v>697</v>
      </c>
      <c r="E276" s="150">
        <v>109.53</v>
      </c>
      <c r="F276" s="126">
        <v>41894</v>
      </c>
      <c r="G276" s="127" t="s">
        <v>263</v>
      </c>
    </row>
    <row r="277" spans="1:7" ht="15" customHeight="1" x14ac:dyDescent="0.25">
      <c r="A277" s="122" t="s">
        <v>698</v>
      </c>
      <c r="B277" s="123">
        <v>41897</v>
      </c>
      <c r="C277" s="124" t="s">
        <v>699</v>
      </c>
      <c r="D277" s="125" t="s">
        <v>700</v>
      </c>
      <c r="E277" s="150">
        <v>772.27</v>
      </c>
      <c r="F277" s="126">
        <v>41912</v>
      </c>
      <c r="G277" s="127" t="s">
        <v>547</v>
      </c>
    </row>
    <row r="278" spans="1:7" ht="15" customHeight="1" x14ac:dyDescent="0.25">
      <c r="A278" s="122" t="s">
        <v>701</v>
      </c>
      <c r="B278" s="123">
        <v>41897</v>
      </c>
      <c r="C278" s="124" t="s">
        <v>702</v>
      </c>
      <c r="D278" s="125" t="s">
        <v>703</v>
      </c>
      <c r="E278" s="150">
        <v>13510.49</v>
      </c>
      <c r="F278" s="126">
        <v>41918</v>
      </c>
      <c r="G278" s="127" t="s">
        <v>704</v>
      </c>
    </row>
    <row r="279" spans="1:7" ht="15" customHeight="1" x14ac:dyDescent="0.25">
      <c r="A279" s="122" t="s">
        <v>705</v>
      </c>
      <c r="B279" s="123">
        <v>41898</v>
      </c>
      <c r="C279" s="124" t="s">
        <v>706</v>
      </c>
      <c r="D279" s="125" t="s">
        <v>259</v>
      </c>
      <c r="E279" s="150">
        <v>428.46</v>
      </c>
      <c r="F279" s="126">
        <v>41922</v>
      </c>
      <c r="G279" s="127" t="s">
        <v>707</v>
      </c>
    </row>
    <row r="280" spans="1:7" ht="15" customHeight="1" x14ac:dyDescent="0.25">
      <c r="A280" s="122" t="s">
        <v>708</v>
      </c>
      <c r="B280" s="123">
        <v>41898</v>
      </c>
      <c r="C280" s="124" t="s">
        <v>709</v>
      </c>
      <c r="D280" s="125" t="s">
        <v>710</v>
      </c>
      <c r="E280" s="150">
        <v>1618.5</v>
      </c>
      <c r="F280" s="126">
        <v>41929</v>
      </c>
      <c r="G280" s="127" t="s">
        <v>711</v>
      </c>
    </row>
    <row r="281" spans="1:7" ht="15" customHeight="1" x14ac:dyDescent="0.25">
      <c r="A281" s="122" t="s">
        <v>712</v>
      </c>
      <c r="B281" s="123">
        <v>41899</v>
      </c>
      <c r="C281" s="124" t="s">
        <v>713</v>
      </c>
      <c r="D281" s="125" t="s">
        <v>668</v>
      </c>
      <c r="E281" s="150">
        <v>3797.52</v>
      </c>
      <c r="F281" s="126">
        <v>41912</v>
      </c>
      <c r="G281" s="127" t="s">
        <v>714</v>
      </c>
    </row>
    <row r="282" spans="1:7" ht="15" customHeight="1" x14ac:dyDescent="0.25">
      <c r="A282" s="122" t="s">
        <v>715</v>
      </c>
      <c r="B282" s="123">
        <v>41899</v>
      </c>
      <c r="C282" s="124" t="s">
        <v>716</v>
      </c>
      <c r="D282" s="125" t="s">
        <v>179</v>
      </c>
      <c r="E282" s="150">
        <v>39109.160000000003</v>
      </c>
      <c r="F282" s="126">
        <v>41920</v>
      </c>
      <c r="G282" s="127" t="s">
        <v>81</v>
      </c>
    </row>
    <row r="283" spans="1:7" ht="15" customHeight="1" x14ac:dyDescent="0.25">
      <c r="A283" s="122" t="s">
        <v>717</v>
      </c>
      <c r="B283" s="123">
        <v>41900</v>
      </c>
      <c r="C283" s="124" t="s">
        <v>718</v>
      </c>
      <c r="D283" s="125" t="s">
        <v>719</v>
      </c>
      <c r="E283" s="150">
        <v>1800</v>
      </c>
      <c r="F283" s="126">
        <v>41912</v>
      </c>
      <c r="G283" s="127" t="s">
        <v>720</v>
      </c>
    </row>
    <row r="284" spans="1:7" ht="15" customHeight="1" x14ac:dyDescent="0.25">
      <c r="A284" s="122" t="s">
        <v>721</v>
      </c>
      <c r="B284" s="123">
        <v>41900</v>
      </c>
      <c r="C284" s="124" t="s">
        <v>722</v>
      </c>
      <c r="D284" s="125" t="s">
        <v>723</v>
      </c>
      <c r="E284" s="150">
        <v>3579.21</v>
      </c>
      <c r="F284" s="126">
        <v>41901</v>
      </c>
      <c r="G284" s="127" t="s">
        <v>623</v>
      </c>
    </row>
    <row r="285" spans="1:7" ht="15" customHeight="1" x14ac:dyDescent="0.25">
      <c r="A285" s="122" t="s">
        <v>724</v>
      </c>
      <c r="B285" s="123">
        <v>41900</v>
      </c>
      <c r="C285" s="124" t="s">
        <v>725</v>
      </c>
      <c r="D285" s="125" t="s">
        <v>726</v>
      </c>
      <c r="E285" s="150">
        <v>282</v>
      </c>
      <c r="F285" s="126">
        <v>41901</v>
      </c>
      <c r="G285" s="127" t="s">
        <v>727</v>
      </c>
    </row>
    <row r="286" spans="1:7" ht="15" customHeight="1" x14ac:dyDescent="0.25">
      <c r="A286" s="122" t="s">
        <v>728</v>
      </c>
      <c r="B286" s="123">
        <v>41900</v>
      </c>
      <c r="C286" s="124" t="s">
        <v>729</v>
      </c>
      <c r="D286" s="125" t="s">
        <v>347</v>
      </c>
      <c r="E286" s="150">
        <v>4219.8</v>
      </c>
      <c r="F286" s="126">
        <v>41932</v>
      </c>
      <c r="G286" s="127" t="s">
        <v>730</v>
      </c>
    </row>
    <row r="287" spans="1:7" ht="15" customHeight="1" x14ac:dyDescent="0.25">
      <c r="A287" s="122" t="s">
        <v>731</v>
      </c>
      <c r="B287" s="123">
        <v>41901</v>
      </c>
      <c r="C287" s="124" t="s">
        <v>94</v>
      </c>
      <c r="D287" s="125" t="s">
        <v>732</v>
      </c>
      <c r="E287" s="150">
        <v>5636.34</v>
      </c>
      <c r="F287" s="126">
        <v>41901</v>
      </c>
      <c r="G287" s="127" t="s">
        <v>263</v>
      </c>
    </row>
    <row r="288" spans="1:7" ht="15" customHeight="1" x14ac:dyDescent="0.25">
      <c r="A288" s="122" t="s">
        <v>733</v>
      </c>
      <c r="B288" s="123">
        <v>41901</v>
      </c>
      <c r="C288" s="124" t="s">
        <v>94</v>
      </c>
      <c r="D288" s="125" t="s">
        <v>734</v>
      </c>
      <c r="E288" s="150">
        <v>301.83999999999997</v>
      </c>
      <c r="F288" s="126">
        <v>41915</v>
      </c>
      <c r="G288" s="127" t="s">
        <v>263</v>
      </c>
    </row>
    <row r="289" spans="1:7" ht="15" customHeight="1" x14ac:dyDescent="0.25">
      <c r="A289" s="122" t="s">
        <v>735</v>
      </c>
      <c r="B289" s="123">
        <v>41901</v>
      </c>
      <c r="C289" s="124" t="s">
        <v>100</v>
      </c>
      <c r="D289" s="125" t="s">
        <v>736</v>
      </c>
      <c r="E289" s="150">
        <v>1859.51</v>
      </c>
      <c r="F289" s="126">
        <v>41901</v>
      </c>
      <c r="G289" s="127" t="s">
        <v>629</v>
      </c>
    </row>
    <row r="290" spans="1:7" ht="15" customHeight="1" x14ac:dyDescent="0.25">
      <c r="A290" s="122" t="s">
        <v>737</v>
      </c>
      <c r="B290" s="123">
        <v>41901</v>
      </c>
      <c r="C290" s="124" t="s">
        <v>100</v>
      </c>
      <c r="D290" s="125" t="s">
        <v>738</v>
      </c>
      <c r="E290" s="150">
        <v>1853.9</v>
      </c>
      <c r="F290" s="126">
        <v>41901</v>
      </c>
      <c r="G290" s="127" t="s">
        <v>629</v>
      </c>
    </row>
    <row r="291" spans="1:7" ht="15" customHeight="1" x14ac:dyDescent="0.25">
      <c r="A291" s="122" t="s">
        <v>739</v>
      </c>
      <c r="B291" s="123">
        <v>41901</v>
      </c>
      <c r="C291" s="124" t="s">
        <v>100</v>
      </c>
      <c r="D291" s="125" t="s">
        <v>740</v>
      </c>
      <c r="E291" s="150">
        <v>1859.51</v>
      </c>
      <c r="F291" s="126">
        <v>41901</v>
      </c>
      <c r="G291" s="127" t="s">
        <v>629</v>
      </c>
    </row>
    <row r="292" spans="1:7" ht="15" customHeight="1" x14ac:dyDescent="0.25">
      <c r="A292" s="122" t="s">
        <v>741</v>
      </c>
      <c r="B292" s="123">
        <v>41901</v>
      </c>
      <c r="C292" s="124" t="s">
        <v>100</v>
      </c>
      <c r="D292" s="125" t="s">
        <v>742</v>
      </c>
      <c r="E292" s="150">
        <v>930.8</v>
      </c>
      <c r="F292" s="126">
        <v>41901</v>
      </c>
      <c r="G292" s="127" t="s">
        <v>629</v>
      </c>
    </row>
    <row r="293" spans="1:7" ht="15" customHeight="1" x14ac:dyDescent="0.25">
      <c r="A293" s="122" t="s">
        <v>743</v>
      </c>
      <c r="B293" s="123">
        <v>41901</v>
      </c>
      <c r="C293" s="124" t="s">
        <v>100</v>
      </c>
      <c r="D293" s="125" t="s">
        <v>744</v>
      </c>
      <c r="E293" s="150">
        <v>1832.67</v>
      </c>
      <c r="F293" s="126">
        <v>41901</v>
      </c>
      <c r="G293" s="127" t="s">
        <v>629</v>
      </c>
    </row>
    <row r="294" spans="1:7" ht="15" customHeight="1" x14ac:dyDescent="0.25">
      <c r="A294" s="122" t="s">
        <v>745</v>
      </c>
      <c r="B294" s="123">
        <v>41901</v>
      </c>
      <c r="C294" s="124" t="s">
        <v>100</v>
      </c>
      <c r="D294" s="125" t="s">
        <v>746</v>
      </c>
      <c r="E294" s="150">
        <v>1105.81</v>
      </c>
      <c r="F294" s="126">
        <v>41901</v>
      </c>
      <c r="G294" s="127" t="s">
        <v>629</v>
      </c>
    </row>
    <row r="295" spans="1:7" ht="15" customHeight="1" x14ac:dyDescent="0.25">
      <c r="A295" s="122" t="s">
        <v>747</v>
      </c>
      <c r="B295" s="123">
        <v>41901</v>
      </c>
      <c r="C295" s="124" t="s">
        <v>100</v>
      </c>
      <c r="D295" s="125" t="s">
        <v>748</v>
      </c>
      <c r="E295" s="150">
        <v>1740.65</v>
      </c>
      <c r="F295" s="126">
        <v>41901</v>
      </c>
      <c r="G295" s="127" t="s">
        <v>629</v>
      </c>
    </row>
    <row r="296" spans="1:7" ht="15" customHeight="1" x14ac:dyDescent="0.25">
      <c r="A296" s="122" t="s">
        <v>749</v>
      </c>
      <c r="B296" s="123">
        <v>41901</v>
      </c>
      <c r="C296" s="124" t="s">
        <v>750</v>
      </c>
      <c r="D296" s="125" t="s">
        <v>612</v>
      </c>
      <c r="E296" s="150">
        <v>5292</v>
      </c>
      <c r="F296" s="126">
        <v>41922</v>
      </c>
      <c r="G296" s="127" t="s">
        <v>751</v>
      </c>
    </row>
    <row r="297" spans="1:7" ht="15" customHeight="1" x14ac:dyDescent="0.25">
      <c r="A297" s="122" t="s">
        <v>752</v>
      </c>
      <c r="B297" s="123">
        <v>41901</v>
      </c>
      <c r="C297" s="124" t="s">
        <v>753</v>
      </c>
      <c r="D297" s="125" t="s">
        <v>754</v>
      </c>
      <c r="E297" s="150">
        <v>210</v>
      </c>
      <c r="F297" s="126">
        <v>41943</v>
      </c>
      <c r="G297" s="127" t="s">
        <v>755</v>
      </c>
    </row>
    <row r="298" spans="1:7" ht="15" customHeight="1" x14ac:dyDescent="0.25">
      <c r="A298" s="122" t="s">
        <v>756</v>
      </c>
      <c r="B298" s="123">
        <v>41902</v>
      </c>
      <c r="C298" s="124" t="s">
        <v>757</v>
      </c>
      <c r="D298" s="125" t="s">
        <v>373</v>
      </c>
      <c r="E298" s="150">
        <v>83.1</v>
      </c>
      <c r="F298" s="126">
        <v>41918</v>
      </c>
      <c r="G298" s="127" t="s">
        <v>758</v>
      </c>
    </row>
    <row r="299" spans="1:7" ht="15" customHeight="1" x14ac:dyDescent="0.25">
      <c r="A299" s="122" t="s">
        <v>759</v>
      </c>
      <c r="B299" s="123">
        <v>41904</v>
      </c>
      <c r="C299" s="124" t="s">
        <v>760</v>
      </c>
      <c r="D299" s="125" t="s">
        <v>568</v>
      </c>
      <c r="E299" s="150">
        <v>358</v>
      </c>
      <c r="F299" s="126">
        <v>41932</v>
      </c>
      <c r="G299" s="127" t="s">
        <v>761</v>
      </c>
    </row>
    <row r="300" spans="1:7" ht="15" customHeight="1" x14ac:dyDescent="0.25">
      <c r="A300" s="122" t="s">
        <v>762</v>
      </c>
      <c r="B300" s="123">
        <v>41904</v>
      </c>
      <c r="C300" s="124" t="s">
        <v>763</v>
      </c>
      <c r="D300" s="125" t="s">
        <v>668</v>
      </c>
      <c r="E300" s="150">
        <v>2000</v>
      </c>
      <c r="F300" s="126">
        <v>41934</v>
      </c>
      <c r="G300" s="127" t="s">
        <v>764</v>
      </c>
    </row>
    <row r="301" spans="1:7" ht="15" customHeight="1" x14ac:dyDescent="0.25">
      <c r="A301" s="122" t="s">
        <v>765</v>
      </c>
      <c r="B301" s="123">
        <v>41905</v>
      </c>
      <c r="C301" s="124" t="s">
        <v>766</v>
      </c>
      <c r="D301" s="125" t="s">
        <v>356</v>
      </c>
      <c r="E301" s="150">
        <v>8370.75</v>
      </c>
      <c r="F301" s="126">
        <v>41919</v>
      </c>
      <c r="G301" s="127" t="s">
        <v>665</v>
      </c>
    </row>
    <row r="302" spans="1:7" ht="15" customHeight="1" x14ac:dyDescent="0.25">
      <c r="A302" s="122" t="s">
        <v>767</v>
      </c>
      <c r="B302" s="123">
        <v>41905</v>
      </c>
      <c r="C302" s="124" t="s">
        <v>768</v>
      </c>
      <c r="D302" s="125" t="s">
        <v>769</v>
      </c>
      <c r="E302" s="150">
        <v>1890</v>
      </c>
      <c r="F302" s="126">
        <v>41925</v>
      </c>
      <c r="G302" s="127" t="s">
        <v>770</v>
      </c>
    </row>
    <row r="303" spans="1:7" ht="15" customHeight="1" x14ac:dyDescent="0.25">
      <c r="A303" s="122" t="s">
        <v>771</v>
      </c>
      <c r="B303" s="123">
        <v>41905</v>
      </c>
      <c r="C303" s="124" t="s">
        <v>772</v>
      </c>
      <c r="D303" s="125" t="s">
        <v>318</v>
      </c>
      <c r="E303" s="150">
        <v>149.80000000000001</v>
      </c>
      <c r="F303" s="126">
        <v>41926</v>
      </c>
      <c r="G303" s="127" t="s">
        <v>649</v>
      </c>
    </row>
    <row r="304" spans="1:7" ht="15" customHeight="1" x14ac:dyDescent="0.25">
      <c r="A304" s="122" t="s">
        <v>773</v>
      </c>
      <c r="B304" s="123">
        <v>41905</v>
      </c>
      <c r="C304" s="124" t="s">
        <v>774</v>
      </c>
      <c r="D304" s="125" t="s">
        <v>775</v>
      </c>
      <c r="E304" s="150">
        <v>1117.2</v>
      </c>
      <c r="F304" s="126">
        <v>41935</v>
      </c>
      <c r="G304" s="127" t="s">
        <v>776</v>
      </c>
    </row>
    <row r="305" spans="1:7" ht="15" customHeight="1" x14ac:dyDescent="0.25">
      <c r="A305" s="122" t="s">
        <v>777</v>
      </c>
      <c r="B305" s="123">
        <v>41906</v>
      </c>
      <c r="C305" s="124" t="s">
        <v>778</v>
      </c>
      <c r="D305" s="125" t="s">
        <v>188</v>
      </c>
      <c r="E305" s="150">
        <v>776.86</v>
      </c>
      <c r="F305" s="126">
        <v>41921</v>
      </c>
      <c r="G305" s="127" t="s">
        <v>779</v>
      </c>
    </row>
    <row r="306" spans="1:7" ht="15" customHeight="1" x14ac:dyDescent="0.25">
      <c r="A306" s="122" t="s">
        <v>780</v>
      </c>
      <c r="B306" s="123">
        <v>41906</v>
      </c>
      <c r="C306" s="124" t="s">
        <v>781</v>
      </c>
      <c r="D306" s="125" t="s">
        <v>668</v>
      </c>
      <c r="E306" s="150">
        <v>1500</v>
      </c>
      <c r="F306" s="126">
        <v>41927</v>
      </c>
      <c r="G306" s="127" t="s">
        <v>782</v>
      </c>
    </row>
    <row r="307" spans="1:7" ht="15" customHeight="1" x14ac:dyDescent="0.25">
      <c r="A307" s="122" t="s">
        <v>783</v>
      </c>
      <c r="B307" s="123">
        <v>41906</v>
      </c>
      <c r="C307" s="124" t="s">
        <v>784</v>
      </c>
      <c r="D307" s="125" t="s">
        <v>210</v>
      </c>
      <c r="E307" s="150">
        <v>835</v>
      </c>
      <c r="F307" s="126">
        <v>41934</v>
      </c>
      <c r="G307" s="127" t="s">
        <v>785</v>
      </c>
    </row>
    <row r="308" spans="1:7" ht="15" customHeight="1" x14ac:dyDescent="0.25">
      <c r="A308" s="122" t="s">
        <v>786</v>
      </c>
      <c r="B308" s="123">
        <v>41907</v>
      </c>
      <c r="C308" s="124" t="s">
        <v>787</v>
      </c>
      <c r="D308" s="125" t="s">
        <v>788</v>
      </c>
      <c r="E308" s="150">
        <v>1386.02</v>
      </c>
      <c r="F308" s="126">
        <v>41925</v>
      </c>
      <c r="G308" s="127" t="s">
        <v>770</v>
      </c>
    </row>
    <row r="309" spans="1:7" ht="15" customHeight="1" x14ac:dyDescent="0.25">
      <c r="A309" s="122" t="s">
        <v>789</v>
      </c>
      <c r="B309" s="123">
        <v>41907</v>
      </c>
      <c r="C309" s="124" t="s">
        <v>790</v>
      </c>
      <c r="D309" s="125" t="s">
        <v>668</v>
      </c>
      <c r="E309" s="150">
        <v>500</v>
      </c>
      <c r="F309" s="126">
        <v>41927</v>
      </c>
      <c r="G309" s="127" t="s">
        <v>782</v>
      </c>
    </row>
    <row r="310" spans="1:7" ht="15" customHeight="1" x14ac:dyDescent="0.25">
      <c r="A310" s="122" t="s">
        <v>791</v>
      </c>
      <c r="B310" s="123">
        <v>41907</v>
      </c>
      <c r="C310" s="124" t="s">
        <v>792</v>
      </c>
      <c r="D310" s="125" t="s">
        <v>775</v>
      </c>
      <c r="E310" s="150">
        <v>125</v>
      </c>
      <c r="F310" s="126">
        <v>41934</v>
      </c>
      <c r="G310" s="127" t="s">
        <v>785</v>
      </c>
    </row>
    <row r="311" spans="1:7" ht="15" customHeight="1" x14ac:dyDescent="0.25">
      <c r="A311" s="122" t="s">
        <v>793</v>
      </c>
      <c r="B311" s="123">
        <v>41908</v>
      </c>
      <c r="C311" s="124" t="s">
        <v>794</v>
      </c>
      <c r="D311" s="125" t="s">
        <v>795</v>
      </c>
      <c r="E311" s="150">
        <v>525662.64</v>
      </c>
      <c r="F311" s="134" t="s">
        <v>796</v>
      </c>
      <c r="G311" s="135" t="s">
        <v>797</v>
      </c>
    </row>
    <row r="312" spans="1:7" ht="15" customHeight="1" x14ac:dyDescent="0.25">
      <c r="A312" s="122" t="s">
        <v>798</v>
      </c>
      <c r="B312" s="123">
        <v>41908</v>
      </c>
      <c r="C312" s="124" t="s">
        <v>100</v>
      </c>
      <c r="D312" s="125" t="s">
        <v>799</v>
      </c>
      <c r="E312" s="150">
        <v>2685.2</v>
      </c>
      <c r="F312" s="126">
        <v>41908</v>
      </c>
      <c r="G312" s="127" t="s">
        <v>629</v>
      </c>
    </row>
    <row r="313" spans="1:7" ht="15" customHeight="1" x14ac:dyDescent="0.25">
      <c r="A313" s="122" t="s">
        <v>800</v>
      </c>
      <c r="B313" s="123">
        <v>41908</v>
      </c>
      <c r="C313" s="124" t="s">
        <v>801</v>
      </c>
      <c r="D313" s="125" t="s">
        <v>802</v>
      </c>
      <c r="E313" s="150">
        <v>28045.43</v>
      </c>
      <c r="F313" s="134" t="s">
        <v>803</v>
      </c>
      <c r="G313" s="136" t="s">
        <v>804</v>
      </c>
    </row>
    <row r="314" spans="1:7" ht="15" customHeight="1" x14ac:dyDescent="0.25">
      <c r="A314" s="122" t="s">
        <v>805</v>
      </c>
      <c r="B314" s="123">
        <v>41911</v>
      </c>
      <c r="C314" s="124" t="s">
        <v>806</v>
      </c>
      <c r="D314" s="125" t="s">
        <v>807</v>
      </c>
      <c r="E314" s="150">
        <v>725.21</v>
      </c>
      <c r="F314" s="126">
        <v>41912</v>
      </c>
      <c r="G314" s="127" t="s">
        <v>410</v>
      </c>
    </row>
    <row r="315" spans="1:7" ht="15" customHeight="1" x14ac:dyDescent="0.25">
      <c r="A315" s="122" t="s">
        <v>808</v>
      </c>
      <c r="B315" s="123">
        <v>41911</v>
      </c>
      <c r="C315" s="124" t="s">
        <v>809</v>
      </c>
      <c r="D315" s="125" t="s">
        <v>810</v>
      </c>
      <c r="E315" s="150">
        <v>90</v>
      </c>
      <c r="F315" s="126">
        <v>41919</v>
      </c>
      <c r="G315" s="127" t="s">
        <v>414</v>
      </c>
    </row>
    <row r="316" spans="1:7" ht="15" customHeight="1" x14ac:dyDescent="0.25">
      <c r="A316" s="122" t="s">
        <v>811</v>
      </c>
      <c r="B316" s="123">
        <v>41911</v>
      </c>
      <c r="C316" s="124" t="s">
        <v>812</v>
      </c>
      <c r="D316" s="125" t="s">
        <v>807</v>
      </c>
      <c r="E316" s="150">
        <v>797.43</v>
      </c>
      <c r="F316" s="126">
        <v>41922</v>
      </c>
      <c r="G316" s="127" t="s">
        <v>81</v>
      </c>
    </row>
    <row r="317" spans="1:7" ht="15" customHeight="1" x14ac:dyDescent="0.25">
      <c r="A317" s="122" t="s">
        <v>813</v>
      </c>
      <c r="B317" s="123">
        <v>41911</v>
      </c>
      <c r="C317" s="124" t="s">
        <v>814</v>
      </c>
      <c r="D317" s="125" t="s">
        <v>807</v>
      </c>
      <c r="E317" s="150">
        <v>1316.77</v>
      </c>
      <c r="F317" s="126">
        <v>41922</v>
      </c>
      <c r="G317" s="127" t="s">
        <v>81</v>
      </c>
    </row>
    <row r="318" spans="1:7" ht="15" customHeight="1" x14ac:dyDescent="0.25">
      <c r="A318" s="122" t="s">
        <v>815</v>
      </c>
      <c r="B318" s="123">
        <v>41911</v>
      </c>
      <c r="C318" s="124" t="s">
        <v>816</v>
      </c>
      <c r="D318" s="125" t="s">
        <v>807</v>
      </c>
      <c r="E318" s="150">
        <v>364.95</v>
      </c>
      <c r="F318" s="126">
        <v>41922</v>
      </c>
      <c r="G318" s="127" t="s">
        <v>81</v>
      </c>
    </row>
    <row r="319" spans="1:7" ht="15" customHeight="1" x14ac:dyDescent="0.25">
      <c r="A319" s="122" t="s">
        <v>817</v>
      </c>
      <c r="B319" s="123">
        <v>41911</v>
      </c>
      <c r="C319" s="124" t="s">
        <v>818</v>
      </c>
      <c r="D319" s="125" t="s">
        <v>819</v>
      </c>
      <c r="E319" s="150">
        <v>90</v>
      </c>
      <c r="F319" s="126">
        <v>41922</v>
      </c>
      <c r="G319" s="127" t="s">
        <v>81</v>
      </c>
    </row>
    <row r="320" spans="1:7" ht="15" customHeight="1" x14ac:dyDescent="0.25">
      <c r="A320" s="122" t="s">
        <v>820</v>
      </c>
      <c r="B320" s="123">
        <v>41912</v>
      </c>
      <c r="C320" s="124" t="s">
        <v>151</v>
      </c>
      <c r="D320" s="125" t="s">
        <v>152</v>
      </c>
      <c r="E320" s="150">
        <v>331.73</v>
      </c>
      <c r="F320" s="126">
        <v>41912</v>
      </c>
      <c r="G320" s="127" t="s">
        <v>607</v>
      </c>
    </row>
    <row r="321" spans="1:7" ht="15" customHeight="1" x14ac:dyDescent="0.25">
      <c r="A321" s="122" t="s">
        <v>821</v>
      </c>
      <c r="B321" s="123">
        <v>41912</v>
      </c>
      <c r="C321" s="124" t="s">
        <v>151</v>
      </c>
      <c r="D321" s="125" t="s">
        <v>253</v>
      </c>
      <c r="E321" s="150">
        <v>441.61</v>
      </c>
      <c r="F321" s="126">
        <v>41912</v>
      </c>
      <c r="G321" s="127" t="s">
        <v>822</v>
      </c>
    </row>
    <row r="322" spans="1:7" ht="15" customHeight="1" x14ac:dyDescent="0.25">
      <c r="A322" s="122" t="s">
        <v>823</v>
      </c>
      <c r="B322" s="123">
        <v>41912</v>
      </c>
      <c r="C322" s="124" t="s">
        <v>151</v>
      </c>
      <c r="D322" s="125" t="s">
        <v>592</v>
      </c>
      <c r="E322" s="150">
        <v>2152.33</v>
      </c>
      <c r="F322" s="126">
        <v>41912</v>
      </c>
      <c r="G322" s="127" t="s">
        <v>720</v>
      </c>
    </row>
    <row r="323" spans="1:7" ht="15" customHeight="1" x14ac:dyDescent="0.25">
      <c r="A323" s="122" t="s">
        <v>824</v>
      </c>
      <c r="B323" s="123">
        <v>41912</v>
      </c>
      <c r="C323" s="124" t="s">
        <v>151</v>
      </c>
      <c r="D323" s="125" t="s">
        <v>592</v>
      </c>
      <c r="E323" s="150">
        <v>1561.34</v>
      </c>
      <c r="F323" s="126">
        <v>41912</v>
      </c>
      <c r="G323" s="127" t="s">
        <v>720</v>
      </c>
    </row>
    <row r="324" spans="1:7" ht="15" customHeight="1" x14ac:dyDescent="0.25">
      <c r="A324" s="122" t="s">
        <v>825</v>
      </c>
      <c r="B324" s="123">
        <v>41912</v>
      </c>
      <c r="C324" s="124" t="s">
        <v>151</v>
      </c>
      <c r="D324" s="125" t="s">
        <v>251</v>
      </c>
      <c r="E324" s="150">
        <v>529.51</v>
      </c>
      <c r="F324" s="126">
        <v>41912</v>
      </c>
      <c r="G324" s="127" t="s">
        <v>826</v>
      </c>
    </row>
    <row r="325" spans="1:7" ht="15" customHeight="1" x14ac:dyDescent="0.25">
      <c r="A325" s="122" t="s">
        <v>827</v>
      </c>
      <c r="B325" s="123">
        <v>41912</v>
      </c>
      <c r="C325" s="124" t="s">
        <v>151</v>
      </c>
      <c r="D325" s="125" t="s">
        <v>255</v>
      </c>
      <c r="E325" s="150">
        <v>185.41</v>
      </c>
      <c r="F325" s="126">
        <v>41912</v>
      </c>
      <c r="G325" s="127" t="s">
        <v>822</v>
      </c>
    </row>
    <row r="326" spans="1:7" ht="15" customHeight="1" x14ac:dyDescent="0.25">
      <c r="A326" s="122" t="s">
        <v>828</v>
      </c>
      <c r="B326" s="123">
        <v>41912</v>
      </c>
      <c r="C326" s="124" t="s">
        <v>212</v>
      </c>
      <c r="D326" s="125" t="s">
        <v>829</v>
      </c>
      <c r="E326" s="150">
        <v>-1032.1600000000001</v>
      </c>
      <c r="F326" s="126">
        <v>41929</v>
      </c>
      <c r="G326" s="127" t="s">
        <v>81</v>
      </c>
    </row>
    <row r="327" spans="1:7" ht="15" customHeight="1" x14ac:dyDescent="0.25">
      <c r="A327" s="122" t="s">
        <v>830</v>
      </c>
      <c r="B327" s="123">
        <v>41912</v>
      </c>
      <c r="C327" s="124" t="s">
        <v>212</v>
      </c>
      <c r="D327" s="125" t="s">
        <v>831</v>
      </c>
      <c r="E327" s="150">
        <v>-509.13</v>
      </c>
      <c r="F327" s="126">
        <v>41929</v>
      </c>
      <c r="G327" s="127" t="s">
        <v>81</v>
      </c>
    </row>
    <row r="328" spans="1:7" ht="15" customHeight="1" x14ac:dyDescent="0.25">
      <c r="A328" s="122" t="s">
        <v>832</v>
      </c>
      <c r="B328" s="123">
        <v>41912</v>
      </c>
      <c r="C328" s="124" t="s">
        <v>212</v>
      </c>
      <c r="D328" s="125" t="s">
        <v>833</v>
      </c>
      <c r="E328" s="150">
        <v>-3349.7700000000004</v>
      </c>
      <c r="F328" s="126">
        <v>41929</v>
      </c>
      <c r="G328" s="127" t="s">
        <v>81</v>
      </c>
    </row>
    <row r="329" spans="1:7" ht="15" customHeight="1" x14ac:dyDescent="0.25">
      <c r="A329" s="122" t="s">
        <v>834</v>
      </c>
      <c r="B329" s="123">
        <v>41912</v>
      </c>
      <c r="C329" s="124" t="s">
        <v>212</v>
      </c>
      <c r="D329" s="125" t="s">
        <v>835</v>
      </c>
      <c r="E329" s="150">
        <v>-71.010000000000005</v>
      </c>
      <c r="F329" s="126">
        <v>41929</v>
      </c>
      <c r="G329" s="127" t="s">
        <v>81</v>
      </c>
    </row>
    <row r="330" spans="1:7" ht="15" customHeight="1" x14ac:dyDescent="0.25">
      <c r="A330" s="122" t="s">
        <v>836</v>
      </c>
      <c r="B330" s="123">
        <v>41912</v>
      </c>
      <c r="C330" s="124" t="s">
        <v>212</v>
      </c>
      <c r="D330" s="125" t="s">
        <v>837</v>
      </c>
      <c r="E330" s="150">
        <v>-72.02</v>
      </c>
      <c r="F330" s="126">
        <v>41929</v>
      </c>
      <c r="G330" s="127" t="s">
        <v>81</v>
      </c>
    </row>
    <row r="331" spans="1:7" ht="15" customHeight="1" x14ac:dyDescent="0.25">
      <c r="A331" s="122" t="s">
        <v>838</v>
      </c>
      <c r="B331" s="123">
        <v>41912</v>
      </c>
      <c r="C331" s="124" t="s">
        <v>212</v>
      </c>
      <c r="D331" s="125" t="s">
        <v>839</v>
      </c>
      <c r="E331" s="150">
        <v>-6943.4599999999991</v>
      </c>
      <c r="F331" s="126">
        <v>41929</v>
      </c>
      <c r="G331" s="127" t="s">
        <v>81</v>
      </c>
    </row>
    <row r="332" spans="1:7" ht="15" customHeight="1" x14ac:dyDescent="0.25">
      <c r="A332" s="122" t="s">
        <v>840</v>
      </c>
      <c r="B332" s="123">
        <v>41912</v>
      </c>
      <c r="C332" s="124" t="s">
        <v>83</v>
      </c>
      <c r="D332" s="125" t="s">
        <v>841</v>
      </c>
      <c r="E332" s="150">
        <v>53462.22</v>
      </c>
      <c r="F332" s="134" t="s">
        <v>842</v>
      </c>
      <c r="G332" s="127" t="s">
        <v>544</v>
      </c>
    </row>
    <row r="333" spans="1:7" ht="15" customHeight="1" x14ac:dyDescent="0.25">
      <c r="A333" s="122" t="s">
        <v>843</v>
      </c>
      <c r="B333" s="123">
        <v>41912</v>
      </c>
      <c r="C333" s="124" t="s">
        <v>455</v>
      </c>
      <c r="D333" s="125" t="s">
        <v>844</v>
      </c>
      <c r="E333" s="150">
        <v>238.97</v>
      </c>
      <c r="F333" s="126">
        <v>41922</v>
      </c>
      <c r="G333" s="127" t="s">
        <v>457</v>
      </c>
    </row>
    <row r="334" spans="1:7" ht="15" customHeight="1" x14ac:dyDescent="0.25">
      <c r="A334" s="122" t="s">
        <v>845</v>
      </c>
      <c r="B334" s="123">
        <v>41912</v>
      </c>
      <c r="C334" s="124" t="s">
        <v>455</v>
      </c>
      <c r="D334" s="125" t="s">
        <v>456</v>
      </c>
      <c r="E334" s="150">
        <v>108</v>
      </c>
      <c r="F334" s="126">
        <v>41922</v>
      </c>
      <c r="G334" s="127" t="s">
        <v>457</v>
      </c>
    </row>
    <row r="335" spans="1:7" ht="15" customHeight="1" x14ac:dyDescent="0.25">
      <c r="A335" s="122" t="s">
        <v>846</v>
      </c>
      <c r="B335" s="123">
        <v>41912</v>
      </c>
      <c r="C335" s="124" t="s">
        <v>455</v>
      </c>
      <c r="D335" s="125" t="s">
        <v>456</v>
      </c>
      <c r="E335" s="150">
        <v>200</v>
      </c>
      <c r="F335" s="126">
        <v>41922</v>
      </c>
      <c r="G335" s="127" t="s">
        <v>457</v>
      </c>
    </row>
    <row r="336" spans="1:7" ht="15" customHeight="1" x14ac:dyDescent="0.25">
      <c r="A336" s="122" t="s">
        <v>847</v>
      </c>
      <c r="B336" s="123">
        <v>41912</v>
      </c>
      <c r="C336" s="124" t="s">
        <v>455</v>
      </c>
      <c r="D336" s="125" t="s">
        <v>456</v>
      </c>
      <c r="E336" s="150">
        <v>332.16</v>
      </c>
      <c r="F336" s="126">
        <v>41922</v>
      </c>
      <c r="G336" s="127" t="s">
        <v>457</v>
      </c>
    </row>
    <row r="337" spans="1:7" ht="15" customHeight="1" x14ac:dyDescent="0.25">
      <c r="A337" s="122" t="s">
        <v>848</v>
      </c>
      <c r="B337" s="123">
        <v>41912</v>
      </c>
      <c r="C337" s="124" t="s">
        <v>849</v>
      </c>
      <c r="D337" s="125" t="s">
        <v>286</v>
      </c>
      <c r="E337" s="150">
        <v>415</v>
      </c>
      <c r="F337" s="126">
        <v>41926</v>
      </c>
      <c r="G337" s="127" t="s">
        <v>649</v>
      </c>
    </row>
    <row r="338" spans="1:7" ht="15" customHeight="1" x14ac:dyDescent="0.25">
      <c r="A338" s="122" t="s">
        <v>850</v>
      </c>
      <c r="B338" s="123">
        <v>41912</v>
      </c>
      <c r="C338" s="124" t="s">
        <v>699</v>
      </c>
      <c r="D338" s="125" t="s">
        <v>851</v>
      </c>
      <c r="E338" s="150">
        <v>166.08</v>
      </c>
      <c r="F338" s="126">
        <v>41932</v>
      </c>
      <c r="G338" s="127" t="s">
        <v>547</v>
      </c>
    </row>
    <row r="339" spans="1:7" ht="15" customHeight="1" x14ac:dyDescent="0.25">
      <c r="A339" s="122" t="s">
        <v>852</v>
      </c>
      <c r="B339" s="123">
        <v>41912</v>
      </c>
      <c r="C339" s="124" t="s">
        <v>699</v>
      </c>
      <c r="D339" s="125" t="s">
        <v>851</v>
      </c>
      <c r="E339" s="150">
        <v>35.92</v>
      </c>
      <c r="F339" s="126">
        <v>41932</v>
      </c>
      <c r="G339" s="127" t="s">
        <v>547</v>
      </c>
    </row>
    <row r="340" spans="1:7" ht="15" customHeight="1" x14ac:dyDescent="0.25">
      <c r="A340" s="122" t="s">
        <v>853</v>
      </c>
      <c r="B340" s="123">
        <v>41912</v>
      </c>
      <c r="C340" s="124" t="s">
        <v>699</v>
      </c>
      <c r="D340" s="125" t="s">
        <v>854</v>
      </c>
      <c r="E340" s="150">
        <v>723.51</v>
      </c>
      <c r="F340" s="126">
        <v>41932</v>
      </c>
      <c r="G340" s="127" t="s">
        <v>547</v>
      </c>
    </row>
    <row r="341" spans="1:7" ht="15" customHeight="1" x14ac:dyDescent="0.25">
      <c r="A341" s="122" t="s">
        <v>855</v>
      </c>
      <c r="B341" s="123">
        <v>41912</v>
      </c>
      <c r="C341" s="124" t="s">
        <v>856</v>
      </c>
      <c r="D341" s="125" t="s">
        <v>857</v>
      </c>
      <c r="E341" s="150">
        <v>2340.85</v>
      </c>
      <c r="F341" s="126" t="s">
        <v>561</v>
      </c>
      <c r="G341" s="127" t="s">
        <v>562</v>
      </c>
    </row>
    <row r="342" spans="1:7" ht="15" customHeight="1" x14ac:dyDescent="0.25">
      <c r="A342" s="122" t="s">
        <v>858</v>
      </c>
      <c r="B342" s="123">
        <v>41912</v>
      </c>
      <c r="C342" s="124" t="s">
        <v>559</v>
      </c>
      <c r="D342" s="125" t="s">
        <v>560</v>
      </c>
      <c r="E342" s="150">
        <v>1826.86</v>
      </c>
      <c r="F342" s="126" t="s">
        <v>561</v>
      </c>
      <c r="G342" s="127" t="s">
        <v>562</v>
      </c>
    </row>
    <row r="343" spans="1:7" ht="15" customHeight="1" x14ac:dyDescent="0.25">
      <c r="A343" s="122" t="s">
        <v>859</v>
      </c>
      <c r="B343" s="123">
        <v>41912</v>
      </c>
      <c r="C343" s="124" t="s">
        <v>86</v>
      </c>
      <c r="D343" s="125" t="s">
        <v>860</v>
      </c>
      <c r="E343" s="150">
        <v>1651.04</v>
      </c>
      <c r="F343" s="126" t="s">
        <v>861</v>
      </c>
      <c r="G343" s="127" t="s">
        <v>862</v>
      </c>
    </row>
    <row r="344" spans="1:7" ht="15" customHeight="1" x14ac:dyDescent="0.25">
      <c r="A344" s="122" t="s">
        <v>863</v>
      </c>
      <c r="B344" s="123">
        <v>41912</v>
      </c>
      <c r="C344" s="124" t="s">
        <v>86</v>
      </c>
      <c r="D344" s="125" t="s">
        <v>864</v>
      </c>
      <c r="E344" s="150">
        <v>29366.880000000001</v>
      </c>
      <c r="F344" s="126" t="s">
        <v>861</v>
      </c>
      <c r="G344" s="127" t="s">
        <v>862</v>
      </c>
    </row>
    <row r="345" spans="1:7" ht="15" customHeight="1" x14ac:dyDescent="0.25">
      <c r="A345" s="122" t="s">
        <v>865</v>
      </c>
      <c r="B345" s="123">
        <v>41912</v>
      </c>
      <c r="C345" s="124" t="s">
        <v>89</v>
      </c>
      <c r="D345" s="125" t="s">
        <v>866</v>
      </c>
      <c r="E345" s="150">
        <v>58890.74</v>
      </c>
      <c r="F345" s="134" t="s">
        <v>867</v>
      </c>
      <c r="G345" s="127" t="s">
        <v>562</v>
      </c>
    </row>
    <row r="346" spans="1:7" ht="15" customHeight="1" x14ac:dyDescent="0.25">
      <c r="A346" s="122" t="s">
        <v>868</v>
      </c>
      <c r="B346" s="123">
        <v>41912</v>
      </c>
      <c r="C346" s="124" t="s">
        <v>869</v>
      </c>
      <c r="D346" s="125" t="s">
        <v>318</v>
      </c>
      <c r="E346" s="150">
        <v>416</v>
      </c>
      <c r="F346" s="126">
        <v>41934</v>
      </c>
      <c r="G346" s="127" t="s">
        <v>785</v>
      </c>
    </row>
    <row r="347" spans="1:7" ht="15" customHeight="1" x14ac:dyDescent="0.25">
      <c r="A347" s="122" t="s">
        <v>870</v>
      </c>
      <c r="B347" s="123">
        <v>41912</v>
      </c>
      <c r="C347" s="124" t="s">
        <v>871</v>
      </c>
      <c r="D347" s="125" t="s">
        <v>188</v>
      </c>
      <c r="E347" s="150">
        <v>1233.5</v>
      </c>
      <c r="F347" s="126">
        <v>41940</v>
      </c>
      <c r="G347" s="127" t="s">
        <v>872</v>
      </c>
    </row>
    <row r="348" spans="1:7" ht="15" customHeight="1" x14ac:dyDescent="0.25">
      <c r="A348" s="122" t="s">
        <v>873</v>
      </c>
      <c r="B348" s="123">
        <v>41912</v>
      </c>
      <c r="C348" s="124" t="s">
        <v>874</v>
      </c>
      <c r="D348" s="125" t="s">
        <v>306</v>
      </c>
      <c r="E348" s="150">
        <v>1117.2</v>
      </c>
      <c r="F348" s="126">
        <v>41942</v>
      </c>
      <c r="G348" s="127" t="s">
        <v>875</v>
      </c>
    </row>
    <row r="349" spans="1:7" ht="15" customHeight="1" x14ac:dyDescent="0.25">
      <c r="A349" s="122" t="s">
        <v>876</v>
      </c>
      <c r="B349" s="123">
        <v>41912</v>
      </c>
      <c r="C349" s="124" t="s">
        <v>877</v>
      </c>
      <c r="D349" s="125" t="s">
        <v>188</v>
      </c>
      <c r="E349" s="150">
        <v>2124</v>
      </c>
      <c r="F349" s="126">
        <v>41942</v>
      </c>
      <c r="G349" s="127" t="s">
        <v>878</v>
      </c>
    </row>
    <row r="350" spans="1:7" ht="15" customHeight="1" x14ac:dyDescent="0.25">
      <c r="A350" s="122" t="s">
        <v>879</v>
      </c>
      <c r="B350" s="123">
        <v>41912</v>
      </c>
      <c r="C350" s="124" t="s">
        <v>455</v>
      </c>
      <c r="D350" s="125" t="s">
        <v>456</v>
      </c>
      <c r="E350" s="150">
        <v>58.8</v>
      </c>
      <c r="F350" s="126">
        <v>41953</v>
      </c>
      <c r="G350" s="127" t="s">
        <v>457</v>
      </c>
    </row>
    <row r="351" spans="1:7" ht="15" customHeight="1" x14ac:dyDescent="0.25">
      <c r="A351" s="122" t="s">
        <v>880</v>
      </c>
      <c r="B351" s="123">
        <v>41912</v>
      </c>
      <c r="C351" s="124" t="s">
        <v>455</v>
      </c>
      <c r="D351" s="125" t="s">
        <v>456</v>
      </c>
      <c r="E351" s="150">
        <v>58.8</v>
      </c>
      <c r="F351" s="126">
        <v>41953</v>
      </c>
      <c r="G351" s="127" t="s">
        <v>457</v>
      </c>
    </row>
    <row r="352" spans="1:7" ht="15" customHeight="1" x14ac:dyDescent="0.25">
      <c r="A352" s="122" t="s">
        <v>881</v>
      </c>
      <c r="B352" s="123">
        <v>41912</v>
      </c>
      <c r="C352" s="124" t="s">
        <v>882</v>
      </c>
      <c r="D352" s="125" t="s">
        <v>883</v>
      </c>
      <c r="E352" s="150">
        <v>84.87</v>
      </c>
      <c r="F352" s="126">
        <v>41932</v>
      </c>
      <c r="G352" s="127" t="s">
        <v>547</v>
      </c>
    </row>
    <row r="353" spans="1:7" ht="15" customHeight="1" x14ac:dyDescent="0.25">
      <c r="A353" s="122" t="s">
        <v>884</v>
      </c>
      <c r="B353" s="123">
        <v>41912</v>
      </c>
      <c r="C353" s="124" t="s">
        <v>151</v>
      </c>
      <c r="D353" s="125" t="s">
        <v>885</v>
      </c>
      <c r="E353" s="150">
        <v>720.12</v>
      </c>
      <c r="F353" s="126">
        <v>41953</v>
      </c>
      <c r="G353" s="127" t="s">
        <v>81</v>
      </c>
    </row>
    <row r="354" spans="1:7" ht="15" customHeight="1" x14ac:dyDescent="0.25">
      <c r="A354" s="122" t="s">
        <v>886</v>
      </c>
      <c r="B354" s="123">
        <v>41913</v>
      </c>
      <c r="C354" s="124" t="s">
        <v>887</v>
      </c>
      <c r="D354" s="125" t="s">
        <v>188</v>
      </c>
      <c r="E354" s="150">
        <v>1926.71</v>
      </c>
      <c r="F354" s="126">
        <v>41941</v>
      </c>
      <c r="G354" s="127" t="s">
        <v>888</v>
      </c>
    </row>
    <row r="355" spans="1:7" ht="15" customHeight="1" x14ac:dyDescent="0.25">
      <c r="A355" s="122" t="s">
        <v>889</v>
      </c>
      <c r="B355" s="123">
        <v>41913</v>
      </c>
      <c r="C355" s="124" t="s">
        <v>890</v>
      </c>
      <c r="D355" s="125" t="s">
        <v>565</v>
      </c>
      <c r="E355" s="150">
        <v>1428.3</v>
      </c>
      <c r="F355" s="126">
        <v>41992</v>
      </c>
      <c r="G355" s="127" t="s">
        <v>891</v>
      </c>
    </row>
    <row r="356" spans="1:7" ht="15" customHeight="1" x14ac:dyDescent="0.25">
      <c r="A356" s="122" t="s">
        <v>892</v>
      </c>
      <c r="B356" s="123">
        <v>41914</v>
      </c>
      <c r="C356" s="124" t="s">
        <v>893</v>
      </c>
      <c r="D356" s="125" t="s">
        <v>578</v>
      </c>
      <c r="E356" s="150">
        <v>824.5</v>
      </c>
      <c r="F356" s="126">
        <v>41927</v>
      </c>
      <c r="G356" s="127" t="s">
        <v>894</v>
      </c>
    </row>
    <row r="357" spans="1:7" ht="15" customHeight="1" x14ac:dyDescent="0.25">
      <c r="A357" s="122" t="s">
        <v>895</v>
      </c>
      <c r="B357" s="123">
        <v>41914</v>
      </c>
      <c r="C357" s="124" t="s">
        <v>896</v>
      </c>
      <c r="D357" s="125" t="s">
        <v>578</v>
      </c>
      <c r="E357" s="150">
        <v>5443.7</v>
      </c>
      <c r="F357" s="126">
        <v>41927</v>
      </c>
      <c r="G357" s="127" t="s">
        <v>894</v>
      </c>
    </row>
    <row r="358" spans="1:7" ht="15" customHeight="1" x14ac:dyDescent="0.25">
      <c r="A358" s="122" t="s">
        <v>897</v>
      </c>
      <c r="B358" s="123">
        <v>41914</v>
      </c>
      <c r="C358" s="124" t="s">
        <v>898</v>
      </c>
      <c r="D358" s="125" t="s">
        <v>578</v>
      </c>
      <c r="E358" s="150">
        <v>39.5</v>
      </c>
      <c r="F358" s="126">
        <v>41927</v>
      </c>
      <c r="G358" s="127" t="s">
        <v>894</v>
      </c>
    </row>
    <row r="359" spans="1:7" ht="15" customHeight="1" x14ac:dyDescent="0.25">
      <c r="A359" s="122" t="s">
        <v>899</v>
      </c>
      <c r="B359" s="123">
        <v>41914</v>
      </c>
      <c r="C359" s="124" t="s">
        <v>900</v>
      </c>
      <c r="D359" s="125" t="s">
        <v>901</v>
      </c>
      <c r="E359" s="150">
        <v>221</v>
      </c>
      <c r="F359" s="126">
        <v>41932</v>
      </c>
      <c r="G359" s="127" t="s">
        <v>761</v>
      </c>
    </row>
    <row r="360" spans="1:7" ht="15" customHeight="1" x14ac:dyDescent="0.25">
      <c r="A360" s="122" t="s">
        <v>902</v>
      </c>
      <c r="B360" s="123">
        <v>41914</v>
      </c>
      <c r="C360" s="124" t="s">
        <v>903</v>
      </c>
      <c r="D360" s="125" t="s">
        <v>340</v>
      </c>
      <c r="E360" s="150">
        <v>500</v>
      </c>
      <c r="F360" s="126">
        <v>41942</v>
      </c>
      <c r="G360" s="127" t="s">
        <v>904</v>
      </c>
    </row>
    <row r="361" spans="1:7" ht="15" customHeight="1" x14ac:dyDescent="0.25">
      <c r="A361" s="122" t="s">
        <v>905</v>
      </c>
      <c r="B361" s="123">
        <v>41914</v>
      </c>
      <c r="C361" s="124" t="s">
        <v>906</v>
      </c>
      <c r="D361" s="125" t="s">
        <v>188</v>
      </c>
      <c r="E361" s="150">
        <v>512.99</v>
      </c>
      <c r="F361" s="126">
        <v>41942</v>
      </c>
      <c r="G361" s="127" t="s">
        <v>907</v>
      </c>
    </row>
    <row r="362" spans="1:7" ht="15" customHeight="1" x14ac:dyDescent="0.25">
      <c r="A362" s="122" t="s">
        <v>908</v>
      </c>
      <c r="B362" s="123">
        <v>41914</v>
      </c>
      <c r="C362" s="124" t="s">
        <v>909</v>
      </c>
      <c r="D362" s="125" t="s">
        <v>910</v>
      </c>
      <c r="E362" s="150">
        <v>43984</v>
      </c>
      <c r="F362" s="126" t="s">
        <v>911</v>
      </c>
      <c r="G362" s="127" t="s">
        <v>590</v>
      </c>
    </row>
    <row r="363" spans="1:7" ht="15" customHeight="1" x14ac:dyDescent="0.25">
      <c r="A363" s="122" t="s">
        <v>912</v>
      </c>
      <c r="B363" s="123">
        <v>41914</v>
      </c>
      <c r="C363" s="124" t="s">
        <v>913</v>
      </c>
      <c r="D363" s="125" t="s">
        <v>612</v>
      </c>
      <c r="E363" s="150">
        <v>3740</v>
      </c>
      <c r="F363" s="126">
        <v>41933</v>
      </c>
      <c r="G363" s="127" t="s">
        <v>914</v>
      </c>
    </row>
    <row r="364" spans="1:7" ht="15" customHeight="1" x14ac:dyDescent="0.25">
      <c r="A364" s="122" t="s">
        <v>915</v>
      </c>
      <c r="B364" s="123">
        <v>41915</v>
      </c>
      <c r="C364" s="124" t="s">
        <v>100</v>
      </c>
      <c r="D364" s="125" t="s">
        <v>916</v>
      </c>
      <c r="E364" s="150">
        <v>783.65</v>
      </c>
      <c r="F364" s="126">
        <v>41915</v>
      </c>
      <c r="G364" s="127" t="s">
        <v>629</v>
      </c>
    </row>
    <row r="365" spans="1:7" ht="15" customHeight="1" x14ac:dyDescent="0.25">
      <c r="A365" s="122" t="s">
        <v>917</v>
      </c>
      <c r="B365" s="123">
        <v>41915</v>
      </c>
      <c r="C365" s="124" t="s">
        <v>100</v>
      </c>
      <c r="D365" s="125" t="s">
        <v>918</v>
      </c>
      <c r="E365" s="150">
        <v>1089.1500000000001</v>
      </c>
      <c r="F365" s="126">
        <v>41915</v>
      </c>
      <c r="G365" s="127" t="s">
        <v>629</v>
      </c>
    </row>
    <row r="366" spans="1:7" ht="15" customHeight="1" x14ac:dyDescent="0.25">
      <c r="A366" s="122" t="s">
        <v>919</v>
      </c>
      <c r="B366" s="123">
        <v>41915</v>
      </c>
      <c r="C366" s="124" t="s">
        <v>100</v>
      </c>
      <c r="D366" s="125" t="s">
        <v>920</v>
      </c>
      <c r="E366" s="150">
        <v>1089.1500000000001</v>
      </c>
      <c r="F366" s="126">
        <v>41915</v>
      </c>
      <c r="G366" s="127" t="s">
        <v>629</v>
      </c>
    </row>
    <row r="367" spans="1:7" ht="15" customHeight="1" x14ac:dyDescent="0.25">
      <c r="A367" s="122" t="s">
        <v>921</v>
      </c>
      <c r="B367" s="123">
        <v>41915</v>
      </c>
      <c r="C367" s="124" t="s">
        <v>100</v>
      </c>
      <c r="D367" s="125" t="s">
        <v>922</v>
      </c>
      <c r="E367" s="150">
        <v>1257.29</v>
      </c>
      <c r="F367" s="126">
        <v>41915</v>
      </c>
      <c r="G367" s="127" t="s">
        <v>629</v>
      </c>
    </row>
    <row r="368" spans="1:7" ht="15" customHeight="1" x14ac:dyDescent="0.25">
      <c r="A368" s="122" t="s">
        <v>923</v>
      </c>
      <c r="B368" s="123">
        <v>41915</v>
      </c>
      <c r="C368" s="124" t="s">
        <v>100</v>
      </c>
      <c r="D368" s="125" t="s">
        <v>924</v>
      </c>
      <c r="E368" s="150">
        <v>1789.79</v>
      </c>
      <c r="F368" s="126">
        <v>41915</v>
      </c>
      <c r="G368" s="127" t="s">
        <v>629</v>
      </c>
    </row>
    <row r="369" spans="1:7" ht="15" customHeight="1" x14ac:dyDescent="0.25">
      <c r="A369" s="122" t="s">
        <v>925</v>
      </c>
      <c r="B369" s="123">
        <v>41915</v>
      </c>
      <c r="C369" s="124" t="s">
        <v>100</v>
      </c>
      <c r="D369" s="125" t="s">
        <v>926</v>
      </c>
      <c r="E369" s="150">
        <v>1886.35</v>
      </c>
      <c r="F369" s="126">
        <v>41915</v>
      </c>
      <c r="G369" s="127" t="s">
        <v>629</v>
      </c>
    </row>
    <row r="370" spans="1:7" ht="15" customHeight="1" x14ac:dyDescent="0.25">
      <c r="A370" s="122" t="s">
        <v>927</v>
      </c>
      <c r="B370" s="123">
        <v>41915</v>
      </c>
      <c r="C370" s="124" t="s">
        <v>100</v>
      </c>
      <c r="D370" s="125" t="s">
        <v>928</v>
      </c>
      <c r="E370" s="150">
        <v>867.33</v>
      </c>
      <c r="F370" s="126">
        <v>41922</v>
      </c>
      <c r="G370" s="127" t="s">
        <v>81</v>
      </c>
    </row>
    <row r="371" spans="1:7" ht="15" customHeight="1" x14ac:dyDescent="0.25">
      <c r="A371" s="122" t="s">
        <v>929</v>
      </c>
      <c r="B371" s="123">
        <v>41915</v>
      </c>
      <c r="C371" s="124" t="s">
        <v>100</v>
      </c>
      <c r="D371" s="125" t="s">
        <v>930</v>
      </c>
      <c r="E371" s="150">
        <v>1499.14</v>
      </c>
      <c r="F371" s="126">
        <v>41922</v>
      </c>
      <c r="G371" s="127" t="s">
        <v>81</v>
      </c>
    </row>
    <row r="372" spans="1:7" ht="15" customHeight="1" x14ac:dyDescent="0.25">
      <c r="A372" s="122" t="s">
        <v>931</v>
      </c>
      <c r="B372" s="123">
        <v>41915</v>
      </c>
      <c r="C372" s="124" t="s">
        <v>932</v>
      </c>
      <c r="D372" s="125" t="s">
        <v>901</v>
      </c>
      <c r="E372" s="150">
        <v>150</v>
      </c>
      <c r="F372" s="126">
        <v>41932</v>
      </c>
      <c r="G372" s="127" t="s">
        <v>761</v>
      </c>
    </row>
    <row r="373" spans="1:7" ht="15" customHeight="1" x14ac:dyDescent="0.25">
      <c r="A373" s="122" t="s">
        <v>933</v>
      </c>
      <c r="B373" s="123">
        <v>41915</v>
      </c>
      <c r="C373" s="124" t="s">
        <v>934</v>
      </c>
      <c r="D373" s="125" t="s">
        <v>259</v>
      </c>
      <c r="E373" s="150">
        <v>382.5</v>
      </c>
      <c r="F373" s="126">
        <v>41932</v>
      </c>
      <c r="G373" s="127" t="s">
        <v>935</v>
      </c>
    </row>
    <row r="374" spans="1:7" ht="15" customHeight="1" x14ac:dyDescent="0.25">
      <c r="A374" s="122" t="s">
        <v>936</v>
      </c>
      <c r="B374" s="123">
        <v>41915</v>
      </c>
      <c r="C374" s="124" t="s">
        <v>937</v>
      </c>
      <c r="D374" s="125" t="s">
        <v>668</v>
      </c>
      <c r="E374" s="150">
        <v>1690</v>
      </c>
      <c r="F374" s="126">
        <v>41935</v>
      </c>
      <c r="G374" s="127" t="s">
        <v>776</v>
      </c>
    </row>
    <row r="375" spans="1:7" ht="15" customHeight="1" x14ac:dyDescent="0.25">
      <c r="A375" s="122" t="s">
        <v>938</v>
      </c>
      <c r="B375" s="123">
        <v>41915</v>
      </c>
      <c r="C375" s="124" t="s">
        <v>939</v>
      </c>
      <c r="D375" s="125" t="s">
        <v>188</v>
      </c>
      <c r="E375" s="150">
        <v>654.75</v>
      </c>
      <c r="F375" s="126">
        <v>41943</v>
      </c>
      <c r="G375" s="127" t="s">
        <v>940</v>
      </c>
    </row>
    <row r="376" spans="1:7" ht="15" customHeight="1" x14ac:dyDescent="0.25">
      <c r="A376" s="122" t="s">
        <v>941</v>
      </c>
      <c r="B376" s="123">
        <v>41915</v>
      </c>
      <c r="C376" s="124" t="s">
        <v>942</v>
      </c>
      <c r="D376" s="125" t="s">
        <v>188</v>
      </c>
      <c r="E376" s="150">
        <v>341.9</v>
      </c>
      <c r="F376" s="126">
        <v>41946</v>
      </c>
      <c r="G376" s="127" t="s">
        <v>943</v>
      </c>
    </row>
    <row r="377" spans="1:7" ht="15" customHeight="1" x14ac:dyDescent="0.25">
      <c r="A377" s="122" t="s">
        <v>944</v>
      </c>
      <c r="B377" s="123">
        <v>41915</v>
      </c>
      <c r="C377" s="124" t="s">
        <v>616</v>
      </c>
      <c r="D377" s="125" t="s">
        <v>565</v>
      </c>
      <c r="E377" s="150">
        <v>4702.2299999999996</v>
      </c>
      <c r="F377" s="126">
        <v>41936</v>
      </c>
      <c r="G377" s="127" t="s">
        <v>367</v>
      </c>
    </row>
    <row r="378" spans="1:7" ht="15" customHeight="1" x14ac:dyDescent="0.25">
      <c r="A378" s="122" t="s">
        <v>945</v>
      </c>
      <c r="B378" s="123">
        <v>41918</v>
      </c>
      <c r="C378" s="124" t="s">
        <v>94</v>
      </c>
      <c r="D378" s="125" t="s">
        <v>946</v>
      </c>
      <c r="E378" s="150">
        <v>6941.39</v>
      </c>
      <c r="F378" s="126">
        <v>41927</v>
      </c>
      <c r="G378" s="127" t="s">
        <v>263</v>
      </c>
    </row>
    <row r="379" spans="1:7" ht="15" customHeight="1" x14ac:dyDescent="0.25">
      <c r="A379" s="122" t="s">
        <v>947</v>
      </c>
      <c r="B379" s="123">
        <v>41919</v>
      </c>
      <c r="C379" s="124" t="s">
        <v>948</v>
      </c>
      <c r="D379" s="125" t="s">
        <v>807</v>
      </c>
      <c r="E379" s="150">
        <v>6963.06</v>
      </c>
      <c r="F379" s="126">
        <v>41919</v>
      </c>
      <c r="G379" s="127" t="s">
        <v>410</v>
      </c>
    </row>
    <row r="380" spans="1:7" ht="15" customHeight="1" x14ac:dyDescent="0.25">
      <c r="A380" s="122" t="s">
        <v>949</v>
      </c>
      <c r="B380" s="123">
        <v>41919</v>
      </c>
      <c r="C380" s="124" t="s">
        <v>950</v>
      </c>
      <c r="D380" s="125" t="s">
        <v>951</v>
      </c>
      <c r="E380" s="150">
        <v>2182.56</v>
      </c>
      <c r="F380" s="126">
        <v>41919</v>
      </c>
      <c r="G380" s="127" t="s">
        <v>410</v>
      </c>
    </row>
    <row r="381" spans="1:7" ht="15" customHeight="1" x14ac:dyDescent="0.25">
      <c r="A381" s="122" t="s">
        <v>952</v>
      </c>
      <c r="B381" s="123">
        <v>41919</v>
      </c>
      <c r="C381" s="124" t="s">
        <v>953</v>
      </c>
      <c r="D381" s="125" t="s">
        <v>954</v>
      </c>
      <c r="E381" s="150">
        <v>20</v>
      </c>
      <c r="F381" s="126">
        <v>41919</v>
      </c>
      <c r="G381" s="127" t="s">
        <v>414</v>
      </c>
    </row>
    <row r="382" spans="1:7" ht="15" customHeight="1" x14ac:dyDescent="0.25">
      <c r="A382" s="122" t="s">
        <v>955</v>
      </c>
      <c r="B382" s="123">
        <v>41919</v>
      </c>
      <c r="C382" s="124" t="s">
        <v>956</v>
      </c>
      <c r="D382" s="125" t="s">
        <v>957</v>
      </c>
      <c r="E382" s="150">
        <v>60</v>
      </c>
      <c r="F382" s="126">
        <v>41922</v>
      </c>
      <c r="G382" s="127" t="s">
        <v>81</v>
      </c>
    </row>
    <row r="383" spans="1:7" ht="15" customHeight="1" x14ac:dyDescent="0.25">
      <c r="A383" s="122" t="s">
        <v>958</v>
      </c>
      <c r="B383" s="123">
        <v>41919</v>
      </c>
      <c r="C383" s="124" t="s">
        <v>959</v>
      </c>
      <c r="D383" s="125" t="s">
        <v>578</v>
      </c>
      <c r="E383" s="150">
        <v>4734.8</v>
      </c>
      <c r="F383" s="126">
        <v>41932</v>
      </c>
      <c r="G383" s="127" t="s">
        <v>761</v>
      </c>
    </row>
    <row r="384" spans="1:7" ht="15" customHeight="1" x14ac:dyDescent="0.25">
      <c r="A384" s="122" t="s">
        <v>960</v>
      </c>
      <c r="B384" s="123">
        <v>41919</v>
      </c>
      <c r="C384" s="124" t="s">
        <v>961</v>
      </c>
      <c r="D384" s="125" t="s">
        <v>392</v>
      </c>
      <c r="E384" s="150">
        <v>7000</v>
      </c>
      <c r="F384" s="126">
        <v>41934</v>
      </c>
      <c r="G384" s="127" t="s">
        <v>962</v>
      </c>
    </row>
    <row r="385" spans="1:7" ht="15" customHeight="1" x14ac:dyDescent="0.25">
      <c r="A385" s="122" t="s">
        <v>963</v>
      </c>
      <c r="B385" s="123">
        <v>41919</v>
      </c>
      <c r="C385" s="124" t="s">
        <v>964</v>
      </c>
      <c r="D385" s="125" t="s">
        <v>965</v>
      </c>
      <c r="E385" s="150">
        <v>752.5</v>
      </c>
      <c r="F385" s="126">
        <v>41949</v>
      </c>
      <c r="G385" s="127" t="s">
        <v>966</v>
      </c>
    </row>
    <row r="386" spans="1:7" ht="15" customHeight="1" x14ac:dyDescent="0.25">
      <c r="A386" s="122" t="s">
        <v>967</v>
      </c>
      <c r="B386" s="123">
        <v>41920</v>
      </c>
      <c r="C386" s="124" t="s">
        <v>968</v>
      </c>
      <c r="D386" s="125" t="s">
        <v>969</v>
      </c>
      <c r="E386" s="150">
        <v>1765.8</v>
      </c>
      <c r="F386" s="126">
        <v>41922</v>
      </c>
      <c r="G386" s="127" t="s">
        <v>727</v>
      </c>
    </row>
    <row r="387" spans="1:7" ht="15" customHeight="1" x14ac:dyDescent="0.25">
      <c r="A387" s="122" t="s">
        <v>970</v>
      </c>
      <c r="B387" s="123">
        <v>41920</v>
      </c>
      <c r="C387" s="124" t="s">
        <v>971</v>
      </c>
      <c r="D387" s="125" t="s">
        <v>769</v>
      </c>
      <c r="E387" s="150">
        <v>1013.6</v>
      </c>
      <c r="F387" s="126">
        <v>41934</v>
      </c>
      <c r="G387" s="127" t="s">
        <v>972</v>
      </c>
    </row>
    <row r="388" spans="1:7" ht="15" customHeight="1" x14ac:dyDescent="0.25">
      <c r="A388" s="122" t="s">
        <v>973</v>
      </c>
      <c r="B388" s="123">
        <v>41920</v>
      </c>
      <c r="C388" s="124" t="s">
        <v>974</v>
      </c>
      <c r="D388" s="125" t="s">
        <v>975</v>
      </c>
      <c r="E388" s="150">
        <v>960</v>
      </c>
      <c r="F388" s="126">
        <v>41943</v>
      </c>
      <c r="G388" s="127" t="s">
        <v>303</v>
      </c>
    </row>
    <row r="389" spans="1:7" ht="15" customHeight="1" x14ac:dyDescent="0.25">
      <c r="A389" s="122" t="s">
        <v>976</v>
      </c>
      <c r="B389" s="123">
        <v>41920</v>
      </c>
      <c r="C389" s="124" t="s">
        <v>977</v>
      </c>
      <c r="D389" s="125" t="s">
        <v>719</v>
      </c>
      <c r="E389" s="150">
        <v>440</v>
      </c>
      <c r="F389" s="126">
        <v>41948</v>
      </c>
      <c r="G389" s="127" t="s">
        <v>978</v>
      </c>
    </row>
    <row r="390" spans="1:7" ht="15" customHeight="1" x14ac:dyDescent="0.25">
      <c r="A390" s="122" t="s">
        <v>979</v>
      </c>
      <c r="B390" s="123">
        <v>41921</v>
      </c>
      <c r="C390" s="124" t="s">
        <v>980</v>
      </c>
      <c r="D390" s="125" t="s">
        <v>318</v>
      </c>
      <c r="E390" s="150">
        <v>474.3</v>
      </c>
      <c r="F390" s="126">
        <v>41949</v>
      </c>
      <c r="G390" s="127" t="s">
        <v>981</v>
      </c>
    </row>
    <row r="391" spans="1:7" ht="15" customHeight="1" x14ac:dyDescent="0.25">
      <c r="A391" s="122" t="s">
        <v>982</v>
      </c>
      <c r="B391" s="123">
        <v>41922</v>
      </c>
      <c r="C391" s="124" t="s">
        <v>100</v>
      </c>
      <c r="D391" s="125" t="s">
        <v>983</v>
      </c>
      <c r="E391" s="150">
        <v>1853.9</v>
      </c>
      <c r="F391" s="126">
        <v>41922</v>
      </c>
      <c r="G391" s="127" t="s">
        <v>629</v>
      </c>
    </row>
    <row r="392" spans="1:7" ht="15" customHeight="1" x14ac:dyDescent="0.25">
      <c r="A392" s="122" t="s">
        <v>984</v>
      </c>
      <c r="B392" s="123">
        <v>41922</v>
      </c>
      <c r="C392" s="124" t="s">
        <v>100</v>
      </c>
      <c r="D392" s="125" t="s">
        <v>985</v>
      </c>
      <c r="E392" s="150">
        <v>1853.9</v>
      </c>
      <c r="F392" s="126">
        <v>41922</v>
      </c>
      <c r="G392" s="127" t="s">
        <v>629</v>
      </c>
    </row>
    <row r="393" spans="1:7" ht="15" customHeight="1" x14ac:dyDescent="0.25">
      <c r="A393" s="122" t="s">
        <v>986</v>
      </c>
      <c r="B393" s="123">
        <v>41922</v>
      </c>
      <c r="C393" s="124" t="s">
        <v>100</v>
      </c>
      <c r="D393" s="125" t="s">
        <v>987</v>
      </c>
      <c r="E393" s="150">
        <v>737.19</v>
      </c>
      <c r="F393" s="126">
        <v>41922</v>
      </c>
      <c r="G393" s="127" t="s">
        <v>629</v>
      </c>
    </row>
    <row r="394" spans="1:7" ht="15" customHeight="1" x14ac:dyDescent="0.25">
      <c r="A394" s="122" t="s">
        <v>988</v>
      </c>
      <c r="B394" s="123">
        <v>41922</v>
      </c>
      <c r="C394" s="124" t="s">
        <v>100</v>
      </c>
      <c r="D394" s="125" t="s">
        <v>989</v>
      </c>
      <c r="E394" s="150">
        <v>727.84</v>
      </c>
      <c r="F394" s="126">
        <v>41933</v>
      </c>
      <c r="G394" s="127" t="s">
        <v>81</v>
      </c>
    </row>
    <row r="395" spans="1:7" ht="15" customHeight="1" x14ac:dyDescent="0.25">
      <c r="A395" s="122" t="s">
        <v>990</v>
      </c>
      <c r="B395" s="123">
        <v>41922</v>
      </c>
      <c r="C395" s="124" t="s">
        <v>991</v>
      </c>
      <c r="D395" s="125" t="s">
        <v>592</v>
      </c>
      <c r="E395" s="150">
        <v>3780</v>
      </c>
      <c r="F395" s="126">
        <v>41940</v>
      </c>
      <c r="G395" s="127" t="s">
        <v>872</v>
      </c>
    </row>
    <row r="396" spans="1:7" ht="15" customHeight="1" x14ac:dyDescent="0.25">
      <c r="A396" s="122" t="s">
        <v>992</v>
      </c>
      <c r="B396" s="123">
        <v>41922</v>
      </c>
      <c r="C396" s="124" t="s">
        <v>993</v>
      </c>
      <c r="D396" s="125" t="s">
        <v>286</v>
      </c>
      <c r="E396" s="150">
        <v>561.98</v>
      </c>
      <c r="F396" s="126">
        <v>41949</v>
      </c>
      <c r="G396" s="127" t="s">
        <v>994</v>
      </c>
    </row>
    <row r="397" spans="1:7" ht="15" customHeight="1" x14ac:dyDescent="0.25">
      <c r="A397" s="122" t="s">
        <v>995</v>
      </c>
      <c r="B397" s="123">
        <v>41922</v>
      </c>
      <c r="C397" s="124" t="s">
        <v>996</v>
      </c>
      <c r="D397" s="125" t="s">
        <v>286</v>
      </c>
      <c r="E397" s="150">
        <v>47.9</v>
      </c>
      <c r="F397" s="126">
        <v>41949</v>
      </c>
      <c r="G397" s="127" t="s">
        <v>994</v>
      </c>
    </row>
    <row r="398" spans="1:7" ht="15" customHeight="1" x14ac:dyDescent="0.25">
      <c r="A398" s="122" t="s">
        <v>997</v>
      </c>
      <c r="B398" s="123">
        <v>41922</v>
      </c>
      <c r="C398" s="124" t="s">
        <v>998</v>
      </c>
      <c r="D398" s="125" t="s">
        <v>999</v>
      </c>
      <c r="E398" s="150">
        <v>348.35</v>
      </c>
      <c r="F398" s="126" t="s">
        <v>1000</v>
      </c>
      <c r="G398" s="127" t="s">
        <v>1001</v>
      </c>
    </row>
    <row r="399" spans="1:7" ht="15" customHeight="1" x14ac:dyDescent="0.25">
      <c r="A399" s="122" t="s">
        <v>1002</v>
      </c>
      <c r="B399" s="123">
        <v>41922</v>
      </c>
      <c r="C399" s="124" t="s">
        <v>1003</v>
      </c>
      <c r="D399" s="125" t="s">
        <v>775</v>
      </c>
      <c r="E399" s="150">
        <v>1525.6</v>
      </c>
      <c r="F399" s="126">
        <v>41953</v>
      </c>
      <c r="G399" s="127" t="s">
        <v>1004</v>
      </c>
    </row>
    <row r="400" spans="1:7" ht="15" customHeight="1" x14ac:dyDescent="0.25">
      <c r="A400" s="122" t="s">
        <v>1005</v>
      </c>
      <c r="B400" s="123">
        <v>41922</v>
      </c>
      <c r="C400" s="124" t="s">
        <v>1006</v>
      </c>
      <c r="D400" s="125" t="s">
        <v>188</v>
      </c>
      <c r="E400" s="150">
        <v>90.1</v>
      </c>
      <c r="F400" s="126">
        <v>41953</v>
      </c>
      <c r="G400" s="127" t="s">
        <v>1007</v>
      </c>
    </row>
    <row r="401" spans="1:7" ht="15" customHeight="1" x14ac:dyDescent="0.25">
      <c r="A401" s="122" t="s">
        <v>1008</v>
      </c>
      <c r="B401" s="123">
        <v>41922</v>
      </c>
      <c r="C401" s="124" t="s">
        <v>1009</v>
      </c>
      <c r="D401" s="125" t="s">
        <v>188</v>
      </c>
      <c r="E401" s="150">
        <v>112.2</v>
      </c>
      <c r="F401" s="126">
        <v>41953</v>
      </c>
      <c r="G401" s="127" t="s">
        <v>1007</v>
      </c>
    </row>
    <row r="402" spans="1:7" ht="15" customHeight="1" x14ac:dyDescent="0.25">
      <c r="A402" s="122" t="s">
        <v>1010</v>
      </c>
      <c r="B402" s="123">
        <v>41925</v>
      </c>
      <c r="C402" s="124" t="s">
        <v>1011</v>
      </c>
      <c r="D402" s="125" t="s">
        <v>1012</v>
      </c>
      <c r="E402" s="150">
        <v>384.75</v>
      </c>
      <c r="F402" s="126">
        <v>41926</v>
      </c>
      <c r="G402" s="127" t="s">
        <v>623</v>
      </c>
    </row>
    <row r="403" spans="1:7" ht="15" customHeight="1" x14ac:dyDescent="0.25">
      <c r="A403" s="122" t="s">
        <v>1013</v>
      </c>
      <c r="B403" s="123">
        <v>41925</v>
      </c>
      <c r="C403" s="124" t="s">
        <v>1014</v>
      </c>
      <c r="D403" s="125" t="s">
        <v>318</v>
      </c>
      <c r="E403" s="150">
        <v>422.32</v>
      </c>
      <c r="F403" s="126">
        <v>41943</v>
      </c>
      <c r="G403" s="127" t="s">
        <v>1015</v>
      </c>
    </row>
    <row r="404" spans="1:7" ht="15" customHeight="1" x14ac:dyDescent="0.25">
      <c r="A404" s="122" t="s">
        <v>1016</v>
      </c>
      <c r="B404" s="123">
        <v>41925</v>
      </c>
      <c r="C404" s="124" t="s">
        <v>1017</v>
      </c>
      <c r="D404" s="125" t="s">
        <v>657</v>
      </c>
      <c r="E404" s="150">
        <v>12360.75</v>
      </c>
      <c r="F404" s="126">
        <v>41947</v>
      </c>
      <c r="G404" s="127" t="s">
        <v>1018</v>
      </c>
    </row>
    <row r="405" spans="1:7" ht="15" customHeight="1" x14ac:dyDescent="0.25">
      <c r="A405" s="122" t="s">
        <v>1019</v>
      </c>
      <c r="B405" s="123">
        <v>41925</v>
      </c>
      <c r="C405" s="124" t="s">
        <v>1020</v>
      </c>
      <c r="D405" s="125" t="s">
        <v>1021</v>
      </c>
      <c r="E405" s="150">
        <v>243.32</v>
      </c>
      <c r="F405" s="126">
        <v>41955</v>
      </c>
      <c r="G405" s="127" t="s">
        <v>1022</v>
      </c>
    </row>
    <row r="406" spans="1:7" ht="15" customHeight="1" x14ac:dyDescent="0.25">
      <c r="A406" s="122" t="s">
        <v>1023</v>
      </c>
      <c r="B406" s="123">
        <v>41925</v>
      </c>
      <c r="C406" s="124" t="s">
        <v>1024</v>
      </c>
      <c r="D406" s="125" t="s">
        <v>286</v>
      </c>
      <c r="E406" s="150">
        <v>2596.8000000000002</v>
      </c>
      <c r="F406" s="126">
        <v>41985</v>
      </c>
      <c r="G406" s="127" t="s">
        <v>1025</v>
      </c>
    </row>
    <row r="407" spans="1:7" ht="15" customHeight="1" x14ac:dyDescent="0.25">
      <c r="A407" s="122" t="s">
        <v>1026</v>
      </c>
      <c r="B407" s="123">
        <v>41926</v>
      </c>
      <c r="C407" s="124" t="s">
        <v>151</v>
      </c>
      <c r="D407" s="125" t="s">
        <v>612</v>
      </c>
      <c r="E407" s="150">
        <v>2266.38</v>
      </c>
      <c r="F407" s="126">
        <v>41927</v>
      </c>
      <c r="G407" s="127" t="s">
        <v>1027</v>
      </c>
    </row>
    <row r="408" spans="1:7" ht="15" customHeight="1" x14ac:dyDescent="0.25">
      <c r="A408" s="122" t="s">
        <v>1028</v>
      </c>
      <c r="B408" s="123">
        <v>41926</v>
      </c>
      <c r="C408" s="124" t="s">
        <v>1029</v>
      </c>
      <c r="D408" s="125" t="s">
        <v>775</v>
      </c>
      <c r="E408" s="150">
        <v>1800</v>
      </c>
      <c r="F408" s="126">
        <v>41953</v>
      </c>
      <c r="G408" s="127" t="s">
        <v>1030</v>
      </c>
    </row>
    <row r="409" spans="1:7" ht="15" customHeight="1" x14ac:dyDescent="0.25">
      <c r="A409" s="122" t="s">
        <v>1031</v>
      </c>
      <c r="B409" s="123">
        <v>41926</v>
      </c>
      <c r="C409" s="124" t="s">
        <v>1032</v>
      </c>
      <c r="D409" s="125" t="s">
        <v>340</v>
      </c>
      <c r="E409" s="150">
        <v>1200</v>
      </c>
      <c r="F409" s="126">
        <v>41954</v>
      </c>
      <c r="G409" s="127" t="s">
        <v>1033</v>
      </c>
    </row>
    <row r="410" spans="1:7" ht="15" customHeight="1" x14ac:dyDescent="0.25">
      <c r="A410" s="122" t="s">
        <v>1034</v>
      </c>
      <c r="B410" s="123">
        <v>41926</v>
      </c>
      <c r="C410" s="124" t="s">
        <v>1035</v>
      </c>
      <c r="D410" s="125" t="s">
        <v>395</v>
      </c>
      <c r="E410" s="150">
        <v>680</v>
      </c>
      <c r="F410" s="126">
        <v>41954</v>
      </c>
      <c r="G410" s="127" t="s">
        <v>1036</v>
      </c>
    </row>
    <row r="411" spans="1:7" ht="15" customHeight="1" x14ac:dyDescent="0.25">
      <c r="A411" s="122" t="s">
        <v>1037</v>
      </c>
      <c r="B411" s="123">
        <v>41926</v>
      </c>
      <c r="C411" s="124" t="s">
        <v>1038</v>
      </c>
      <c r="D411" s="125" t="s">
        <v>318</v>
      </c>
      <c r="E411" s="150">
        <v>111.9</v>
      </c>
      <c r="F411" s="126">
        <v>41954</v>
      </c>
      <c r="G411" s="127" t="s">
        <v>1039</v>
      </c>
    </row>
    <row r="412" spans="1:7" ht="15" customHeight="1" x14ac:dyDescent="0.25">
      <c r="A412" s="122" t="s">
        <v>1040</v>
      </c>
      <c r="B412" s="123">
        <v>41926</v>
      </c>
      <c r="C412" s="124" t="s">
        <v>1041</v>
      </c>
      <c r="D412" s="125" t="s">
        <v>1042</v>
      </c>
      <c r="E412" s="150">
        <v>454.48</v>
      </c>
      <c r="F412" s="126">
        <v>41954</v>
      </c>
      <c r="G412" s="127" t="s">
        <v>1043</v>
      </c>
    </row>
    <row r="413" spans="1:7" ht="15" customHeight="1" x14ac:dyDescent="0.25">
      <c r="A413" s="122" t="s">
        <v>1044</v>
      </c>
      <c r="B413" s="123">
        <v>41927</v>
      </c>
      <c r="C413" s="124" t="s">
        <v>151</v>
      </c>
      <c r="D413" s="125" t="s">
        <v>1045</v>
      </c>
      <c r="E413" s="150">
        <v>7500</v>
      </c>
      <c r="F413" s="126">
        <v>41927</v>
      </c>
      <c r="G413" s="127" t="s">
        <v>1027</v>
      </c>
    </row>
    <row r="414" spans="1:7" ht="15" customHeight="1" x14ac:dyDescent="0.25">
      <c r="A414" s="122" t="s">
        <v>1046</v>
      </c>
      <c r="B414" s="123">
        <v>41927</v>
      </c>
      <c r="C414" s="124" t="s">
        <v>1047</v>
      </c>
      <c r="D414" s="125" t="s">
        <v>1048</v>
      </c>
      <c r="E414" s="150">
        <v>8154.05</v>
      </c>
      <c r="F414" s="126">
        <v>41927</v>
      </c>
      <c r="G414" s="127" t="s">
        <v>541</v>
      </c>
    </row>
    <row r="415" spans="1:7" ht="15" customHeight="1" x14ac:dyDescent="0.25">
      <c r="A415" s="122" t="s">
        <v>1049</v>
      </c>
      <c r="B415" s="123">
        <v>41927</v>
      </c>
      <c r="C415" s="124" t="s">
        <v>699</v>
      </c>
      <c r="D415" s="125" t="s">
        <v>700</v>
      </c>
      <c r="E415" s="150">
        <v>772.27</v>
      </c>
      <c r="F415" s="126">
        <v>41943</v>
      </c>
      <c r="G415" s="127" t="s">
        <v>547</v>
      </c>
    </row>
    <row r="416" spans="1:7" ht="15" customHeight="1" x14ac:dyDescent="0.25">
      <c r="A416" s="122" t="s">
        <v>1050</v>
      </c>
      <c r="B416" s="123">
        <v>41927</v>
      </c>
      <c r="C416" s="124" t="s">
        <v>1051</v>
      </c>
      <c r="D416" s="125" t="s">
        <v>340</v>
      </c>
      <c r="E416" s="150">
        <v>7875</v>
      </c>
      <c r="F416" s="126">
        <v>41948</v>
      </c>
      <c r="G416" s="127" t="s">
        <v>1052</v>
      </c>
    </row>
    <row r="417" spans="1:7" ht="15" customHeight="1" x14ac:dyDescent="0.25">
      <c r="A417" s="122" t="s">
        <v>1053</v>
      </c>
      <c r="B417" s="123">
        <v>41927</v>
      </c>
      <c r="C417" s="124" t="s">
        <v>1054</v>
      </c>
      <c r="D417" s="125" t="s">
        <v>1055</v>
      </c>
      <c r="E417" s="150">
        <v>13510.49</v>
      </c>
      <c r="F417" s="126">
        <v>41948</v>
      </c>
      <c r="G417" s="127" t="s">
        <v>1056</v>
      </c>
    </row>
    <row r="418" spans="1:7" ht="15" customHeight="1" x14ac:dyDescent="0.25">
      <c r="A418" s="122" t="s">
        <v>1057</v>
      </c>
      <c r="B418" s="123">
        <v>41927</v>
      </c>
      <c r="C418" s="124" t="s">
        <v>1058</v>
      </c>
      <c r="D418" s="125" t="s">
        <v>1059</v>
      </c>
      <c r="E418" s="150">
        <v>1500</v>
      </c>
      <c r="F418" s="126">
        <v>41955</v>
      </c>
      <c r="G418" s="127" t="s">
        <v>1060</v>
      </c>
    </row>
    <row r="419" spans="1:7" ht="15" customHeight="1" x14ac:dyDescent="0.25">
      <c r="A419" s="122" t="s">
        <v>1061</v>
      </c>
      <c r="B419" s="123">
        <v>41927</v>
      </c>
      <c r="C419" s="124" t="s">
        <v>1062</v>
      </c>
      <c r="D419" s="125" t="s">
        <v>775</v>
      </c>
      <c r="E419" s="150">
        <v>1020</v>
      </c>
      <c r="F419" s="126">
        <v>41955</v>
      </c>
      <c r="G419" s="127" t="s">
        <v>1060</v>
      </c>
    </row>
    <row r="420" spans="1:7" ht="15" customHeight="1" x14ac:dyDescent="0.25">
      <c r="A420" s="122" t="s">
        <v>1063</v>
      </c>
      <c r="B420" s="123">
        <v>41927</v>
      </c>
      <c r="C420" s="124" t="s">
        <v>1064</v>
      </c>
      <c r="D420" s="125" t="s">
        <v>188</v>
      </c>
      <c r="E420" s="150">
        <v>1153.8</v>
      </c>
      <c r="F420" s="126">
        <v>41955</v>
      </c>
      <c r="G420" s="127" t="s">
        <v>1065</v>
      </c>
    </row>
    <row r="421" spans="1:7" ht="15" customHeight="1" x14ac:dyDescent="0.25">
      <c r="A421" s="122" t="s">
        <v>1066</v>
      </c>
      <c r="B421" s="123">
        <v>41927</v>
      </c>
      <c r="C421" s="124" t="s">
        <v>1067</v>
      </c>
      <c r="D421" s="125" t="s">
        <v>322</v>
      </c>
      <c r="E421" s="150">
        <v>2500</v>
      </c>
      <c r="F421" s="126">
        <v>41957</v>
      </c>
      <c r="G421" s="127" t="s">
        <v>1068</v>
      </c>
    </row>
    <row r="422" spans="1:7" ht="15" customHeight="1" x14ac:dyDescent="0.25">
      <c r="A422" s="122" t="s">
        <v>1069</v>
      </c>
      <c r="B422" s="123">
        <v>41927</v>
      </c>
      <c r="C422" s="124" t="s">
        <v>1070</v>
      </c>
      <c r="D422" s="125" t="s">
        <v>340</v>
      </c>
      <c r="E422" s="150">
        <v>800</v>
      </c>
      <c r="F422" s="126">
        <v>41957</v>
      </c>
      <c r="G422" s="127" t="s">
        <v>1071</v>
      </c>
    </row>
    <row r="423" spans="1:7" ht="15" customHeight="1" x14ac:dyDescent="0.25">
      <c r="A423" s="122" t="s">
        <v>1072</v>
      </c>
      <c r="B423" s="123">
        <v>41927</v>
      </c>
      <c r="C423" s="124" t="s">
        <v>1073</v>
      </c>
      <c r="D423" s="125" t="s">
        <v>1074</v>
      </c>
      <c r="E423" s="150">
        <v>12497.26</v>
      </c>
      <c r="F423" s="126">
        <v>41928</v>
      </c>
      <c r="G423" s="127" t="s">
        <v>623</v>
      </c>
    </row>
    <row r="424" spans="1:7" ht="15" customHeight="1" x14ac:dyDescent="0.25">
      <c r="A424" s="122" t="s">
        <v>1075</v>
      </c>
      <c r="B424" s="123">
        <v>41928</v>
      </c>
      <c r="C424" s="124" t="s">
        <v>1076</v>
      </c>
      <c r="D424" s="125" t="s">
        <v>188</v>
      </c>
      <c r="E424" s="150">
        <v>7560</v>
      </c>
      <c r="F424" s="126">
        <v>41948</v>
      </c>
      <c r="G424" s="127" t="s">
        <v>1077</v>
      </c>
    </row>
    <row r="425" spans="1:7" ht="15" customHeight="1" x14ac:dyDescent="0.25">
      <c r="A425" s="122" t="s">
        <v>1078</v>
      </c>
      <c r="B425" s="123">
        <v>41928</v>
      </c>
      <c r="C425" s="124" t="s">
        <v>1079</v>
      </c>
      <c r="D425" s="125" t="s">
        <v>259</v>
      </c>
      <c r="E425" s="150">
        <v>434.36</v>
      </c>
      <c r="F425" s="126">
        <v>41950</v>
      </c>
      <c r="G425" s="127" t="s">
        <v>1080</v>
      </c>
    </row>
    <row r="426" spans="1:7" ht="15" customHeight="1" x14ac:dyDescent="0.25">
      <c r="A426" s="122" t="s">
        <v>1081</v>
      </c>
      <c r="B426" s="123">
        <v>41928</v>
      </c>
      <c r="C426" s="124" t="s">
        <v>1082</v>
      </c>
      <c r="D426" s="125" t="s">
        <v>1021</v>
      </c>
      <c r="E426" s="150">
        <v>211.72</v>
      </c>
      <c r="F426" s="126">
        <v>41955</v>
      </c>
      <c r="G426" s="127" t="s">
        <v>1022</v>
      </c>
    </row>
    <row r="427" spans="1:7" ht="15" customHeight="1" x14ac:dyDescent="0.25">
      <c r="A427" s="122" t="s">
        <v>1083</v>
      </c>
      <c r="B427" s="123">
        <v>41928</v>
      </c>
      <c r="C427" s="124" t="s">
        <v>1084</v>
      </c>
      <c r="D427" s="125" t="s">
        <v>1085</v>
      </c>
      <c r="E427" s="150">
        <v>680</v>
      </c>
      <c r="F427" s="126">
        <v>41960</v>
      </c>
      <c r="G427" s="127" t="s">
        <v>1086</v>
      </c>
    </row>
    <row r="428" spans="1:7" ht="15" customHeight="1" x14ac:dyDescent="0.25">
      <c r="A428" s="122" t="s">
        <v>1087</v>
      </c>
      <c r="B428" s="123">
        <v>41928</v>
      </c>
      <c r="C428" s="124" t="s">
        <v>1088</v>
      </c>
      <c r="D428" s="125" t="s">
        <v>1089</v>
      </c>
      <c r="E428" s="150">
        <v>4495</v>
      </c>
      <c r="F428" s="126">
        <v>41971</v>
      </c>
      <c r="G428" s="127" t="s">
        <v>1090</v>
      </c>
    </row>
    <row r="429" spans="1:7" ht="15" customHeight="1" x14ac:dyDescent="0.25">
      <c r="A429" s="122" t="s">
        <v>1091</v>
      </c>
      <c r="B429" s="123">
        <v>41928</v>
      </c>
      <c r="C429" s="124" t="s">
        <v>1092</v>
      </c>
      <c r="D429" s="125" t="s">
        <v>318</v>
      </c>
      <c r="E429" s="150">
        <v>131.75</v>
      </c>
      <c r="F429" s="126">
        <v>41956</v>
      </c>
      <c r="G429" s="127" t="s">
        <v>1093</v>
      </c>
    </row>
    <row r="430" spans="1:7" ht="15" customHeight="1" x14ac:dyDescent="0.25">
      <c r="A430" s="122" t="s">
        <v>1094</v>
      </c>
      <c r="B430" s="123">
        <v>41929</v>
      </c>
      <c r="C430" s="124" t="s">
        <v>100</v>
      </c>
      <c r="D430" s="125" t="s">
        <v>1095</v>
      </c>
      <c r="E430" s="150">
        <v>1859.9</v>
      </c>
      <c r="F430" s="126">
        <v>41929</v>
      </c>
      <c r="G430" s="127" t="s">
        <v>629</v>
      </c>
    </row>
    <row r="431" spans="1:7" ht="15" customHeight="1" x14ac:dyDescent="0.25">
      <c r="A431" s="122" t="s">
        <v>1096</v>
      </c>
      <c r="B431" s="123">
        <v>41929</v>
      </c>
      <c r="C431" s="124" t="s">
        <v>100</v>
      </c>
      <c r="D431" s="125" t="s">
        <v>1097</v>
      </c>
      <c r="E431" s="150">
        <v>1890.63</v>
      </c>
      <c r="F431" s="126">
        <v>41929</v>
      </c>
      <c r="G431" s="127" t="s">
        <v>629</v>
      </c>
    </row>
    <row r="432" spans="1:7" ht="15" customHeight="1" x14ac:dyDescent="0.25">
      <c r="A432" s="122" t="s">
        <v>1098</v>
      </c>
      <c r="B432" s="123">
        <v>41929</v>
      </c>
      <c r="C432" s="124" t="s">
        <v>100</v>
      </c>
      <c r="D432" s="125" t="s">
        <v>1099</v>
      </c>
      <c r="E432" s="150">
        <v>1854.28</v>
      </c>
      <c r="F432" s="126">
        <v>41929</v>
      </c>
      <c r="G432" s="127" t="s">
        <v>629</v>
      </c>
    </row>
    <row r="433" spans="1:7" ht="15" customHeight="1" x14ac:dyDescent="0.25">
      <c r="A433" s="122" t="s">
        <v>1100</v>
      </c>
      <c r="B433" s="123">
        <v>41929</v>
      </c>
      <c r="C433" s="124" t="s">
        <v>100</v>
      </c>
      <c r="D433" s="125" t="s">
        <v>1101</v>
      </c>
      <c r="E433" s="150">
        <v>650.76</v>
      </c>
      <c r="F433" s="126">
        <v>41970</v>
      </c>
      <c r="G433" s="127" t="s">
        <v>81</v>
      </c>
    </row>
    <row r="434" spans="1:7" ht="15" customHeight="1" x14ac:dyDescent="0.25">
      <c r="A434" s="122" t="s">
        <v>1102</v>
      </c>
      <c r="B434" s="123">
        <v>41929</v>
      </c>
      <c r="C434" s="124" t="s">
        <v>1103</v>
      </c>
      <c r="D434" s="125" t="s">
        <v>340</v>
      </c>
      <c r="E434" s="150">
        <v>7885.8</v>
      </c>
      <c r="F434" s="126">
        <v>41946</v>
      </c>
      <c r="G434" s="127" t="s">
        <v>1104</v>
      </c>
    </row>
    <row r="435" spans="1:7" ht="15" customHeight="1" x14ac:dyDescent="0.25">
      <c r="A435" s="122" t="s">
        <v>1105</v>
      </c>
      <c r="B435" s="123">
        <v>41929</v>
      </c>
      <c r="C435" s="124" t="s">
        <v>1106</v>
      </c>
      <c r="D435" s="125" t="s">
        <v>188</v>
      </c>
      <c r="E435" s="150">
        <v>376.2</v>
      </c>
      <c r="F435" s="126">
        <v>41960</v>
      </c>
      <c r="G435" s="127" t="s">
        <v>1107</v>
      </c>
    </row>
    <row r="436" spans="1:7" ht="15" customHeight="1" x14ac:dyDescent="0.25">
      <c r="A436" s="122" t="s">
        <v>1108</v>
      </c>
      <c r="B436" s="123">
        <v>41932</v>
      </c>
      <c r="C436" s="124" t="s">
        <v>1109</v>
      </c>
      <c r="D436" s="125" t="s">
        <v>1110</v>
      </c>
      <c r="E436" s="150">
        <v>1294.98</v>
      </c>
      <c r="F436" s="126">
        <v>41949</v>
      </c>
      <c r="G436" s="127" t="s">
        <v>1111</v>
      </c>
    </row>
    <row r="437" spans="1:7" ht="15" customHeight="1" x14ac:dyDescent="0.25">
      <c r="A437" s="122" t="s">
        <v>1112</v>
      </c>
      <c r="B437" s="123">
        <v>41932</v>
      </c>
      <c r="C437" s="124" t="s">
        <v>1113</v>
      </c>
      <c r="D437" s="125" t="s">
        <v>1114</v>
      </c>
      <c r="E437" s="150">
        <v>5386.47</v>
      </c>
      <c r="F437" s="126">
        <v>41950</v>
      </c>
      <c r="G437" s="127" t="s">
        <v>1115</v>
      </c>
    </row>
    <row r="438" spans="1:7" ht="15" customHeight="1" x14ac:dyDescent="0.25">
      <c r="A438" s="122" t="s">
        <v>1116</v>
      </c>
      <c r="B438" s="123">
        <v>41933</v>
      </c>
      <c r="C438" s="124" t="s">
        <v>1117</v>
      </c>
      <c r="D438" s="125" t="s">
        <v>373</v>
      </c>
      <c r="E438" s="150">
        <v>83.1</v>
      </c>
      <c r="F438" s="126">
        <v>41949</v>
      </c>
      <c r="G438" s="127" t="s">
        <v>1111</v>
      </c>
    </row>
    <row r="439" spans="1:7" ht="15" customHeight="1" x14ac:dyDescent="0.25">
      <c r="A439" s="122" t="s">
        <v>1118</v>
      </c>
      <c r="B439" s="123">
        <v>41933</v>
      </c>
      <c r="C439" s="124" t="s">
        <v>1119</v>
      </c>
      <c r="D439" s="125" t="s">
        <v>188</v>
      </c>
      <c r="E439" s="150">
        <v>6940</v>
      </c>
      <c r="F439" s="126">
        <v>41954</v>
      </c>
      <c r="G439" s="127" t="s">
        <v>1033</v>
      </c>
    </row>
    <row r="440" spans="1:7" ht="15" customHeight="1" x14ac:dyDescent="0.25">
      <c r="A440" s="122" t="s">
        <v>1120</v>
      </c>
      <c r="B440" s="123">
        <v>41933</v>
      </c>
      <c r="C440" s="124" t="s">
        <v>1121</v>
      </c>
      <c r="D440" s="125" t="s">
        <v>360</v>
      </c>
      <c r="E440" s="150">
        <v>224.4</v>
      </c>
      <c r="F440" s="126">
        <v>41961</v>
      </c>
      <c r="G440" s="127" t="s">
        <v>1122</v>
      </c>
    </row>
    <row r="441" spans="1:7" ht="15" customHeight="1" x14ac:dyDescent="0.25">
      <c r="A441" s="122" t="s">
        <v>1123</v>
      </c>
      <c r="B441" s="123">
        <v>41933</v>
      </c>
      <c r="C441" s="124" t="s">
        <v>1124</v>
      </c>
      <c r="D441" s="125" t="s">
        <v>188</v>
      </c>
      <c r="E441" s="150">
        <v>265.26</v>
      </c>
      <c r="F441" s="126">
        <v>41961</v>
      </c>
      <c r="G441" s="127" t="s">
        <v>1125</v>
      </c>
    </row>
    <row r="442" spans="1:7" ht="15" customHeight="1" x14ac:dyDescent="0.25">
      <c r="A442" s="122" t="s">
        <v>1126</v>
      </c>
      <c r="B442" s="123">
        <v>41934</v>
      </c>
      <c r="C442" s="124" t="s">
        <v>1127</v>
      </c>
      <c r="D442" s="125" t="s">
        <v>719</v>
      </c>
      <c r="E442" s="150">
        <v>2700</v>
      </c>
      <c r="F442" s="126">
        <v>41947</v>
      </c>
      <c r="G442" s="127" t="s">
        <v>1128</v>
      </c>
    </row>
    <row r="443" spans="1:7" ht="15" customHeight="1" x14ac:dyDescent="0.25">
      <c r="A443" s="122" t="s">
        <v>1129</v>
      </c>
      <c r="B443" s="123">
        <v>41935</v>
      </c>
      <c r="C443" s="124" t="s">
        <v>1130</v>
      </c>
      <c r="D443" s="125" t="s">
        <v>188</v>
      </c>
      <c r="E443" s="150">
        <v>396</v>
      </c>
      <c r="F443" s="126">
        <v>41964</v>
      </c>
      <c r="G443" s="127" t="s">
        <v>1131</v>
      </c>
    </row>
    <row r="444" spans="1:7" ht="15" customHeight="1" x14ac:dyDescent="0.25">
      <c r="A444" s="122" t="s">
        <v>1132</v>
      </c>
      <c r="B444" s="123">
        <v>41935</v>
      </c>
      <c r="C444" s="124" t="s">
        <v>1133</v>
      </c>
      <c r="D444" s="125" t="s">
        <v>188</v>
      </c>
      <c r="E444" s="150">
        <v>260</v>
      </c>
      <c r="F444" s="126">
        <v>41964</v>
      </c>
      <c r="G444" s="127" t="s">
        <v>1131</v>
      </c>
    </row>
    <row r="445" spans="1:7" ht="15" customHeight="1" x14ac:dyDescent="0.25">
      <c r="A445" s="122" t="s">
        <v>1134</v>
      </c>
      <c r="B445" s="123">
        <v>41935</v>
      </c>
      <c r="C445" s="124" t="s">
        <v>1135</v>
      </c>
      <c r="D445" s="125" t="s">
        <v>188</v>
      </c>
      <c r="E445" s="150">
        <v>396</v>
      </c>
      <c r="F445" s="126">
        <v>42003</v>
      </c>
      <c r="G445" s="127" t="s">
        <v>1136</v>
      </c>
    </row>
    <row r="446" spans="1:7" ht="15" customHeight="1" x14ac:dyDescent="0.25">
      <c r="A446" s="122" t="s">
        <v>1137</v>
      </c>
      <c r="B446" s="123">
        <v>41936</v>
      </c>
      <c r="C446" s="124" t="s">
        <v>100</v>
      </c>
      <c r="D446" s="125" t="s">
        <v>1138</v>
      </c>
      <c r="E446" s="150">
        <v>3413.93</v>
      </c>
      <c r="F446" s="126">
        <v>41936</v>
      </c>
      <c r="G446" s="127" t="s">
        <v>629</v>
      </c>
    </row>
    <row r="447" spans="1:7" ht="15" customHeight="1" x14ac:dyDescent="0.25">
      <c r="A447" s="122" t="s">
        <v>1139</v>
      </c>
      <c r="B447" s="123">
        <v>41936</v>
      </c>
      <c r="C447" s="124" t="s">
        <v>100</v>
      </c>
      <c r="D447" s="125" t="s">
        <v>1140</v>
      </c>
      <c r="E447" s="150">
        <v>3378.84</v>
      </c>
      <c r="F447" s="126">
        <v>41936</v>
      </c>
      <c r="G447" s="127" t="s">
        <v>629</v>
      </c>
    </row>
    <row r="448" spans="1:7" ht="15" customHeight="1" x14ac:dyDescent="0.25">
      <c r="A448" s="122" t="s">
        <v>1141</v>
      </c>
      <c r="B448" s="123">
        <v>41936</v>
      </c>
      <c r="C448" s="124" t="s">
        <v>1142</v>
      </c>
      <c r="D448" s="125" t="s">
        <v>340</v>
      </c>
      <c r="E448" s="150">
        <v>312.98</v>
      </c>
      <c r="F448" s="126">
        <v>41960</v>
      </c>
      <c r="G448" s="127" t="s">
        <v>1107</v>
      </c>
    </row>
    <row r="449" spans="1:7" ht="15" customHeight="1" x14ac:dyDescent="0.25">
      <c r="A449" s="122" t="s">
        <v>1143</v>
      </c>
      <c r="B449" s="123">
        <v>41939</v>
      </c>
      <c r="C449" s="124" t="s">
        <v>1144</v>
      </c>
      <c r="D449" s="125" t="s">
        <v>574</v>
      </c>
      <c r="E449" s="150">
        <v>689.76</v>
      </c>
      <c r="F449" s="126">
        <v>41967</v>
      </c>
      <c r="G449" s="127" t="s">
        <v>1145</v>
      </c>
    </row>
    <row r="450" spans="1:7" ht="15" customHeight="1" x14ac:dyDescent="0.25">
      <c r="A450" s="122" t="s">
        <v>1146</v>
      </c>
      <c r="B450" s="123">
        <v>41939</v>
      </c>
      <c r="C450" s="124" t="s">
        <v>1147</v>
      </c>
      <c r="D450" s="125" t="s">
        <v>188</v>
      </c>
      <c r="E450" s="150">
        <v>162.19999999999999</v>
      </c>
      <c r="F450" s="126">
        <v>41971</v>
      </c>
      <c r="G450" s="127" t="s">
        <v>1148</v>
      </c>
    </row>
    <row r="451" spans="1:7" ht="15" customHeight="1" x14ac:dyDescent="0.25">
      <c r="A451" s="122" t="s">
        <v>1149</v>
      </c>
      <c r="B451" s="123">
        <v>41939</v>
      </c>
      <c r="C451" s="124" t="s">
        <v>1150</v>
      </c>
      <c r="D451" s="125" t="s">
        <v>1151</v>
      </c>
      <c r="E451" s="150">
        <v>30765.86</v>
      </c>
      <c r="F451" s="134" t="s">
        <v>1152</v>
      </c>
      <c r="G451" s="136" t="s">
        <v>1153</v>
      </c>
    </row>
    <row r="452" spans="1:7" ht="15" customHeight="1" x14ac:dyDescent="0.25">
      <c r="A452" s="122" t="s">
        <v>1154</v>
      </c>
      <c r="B452" s="123">
        <v>41939</v>
      </c>
      <c r="C452" s="124" t="s">
        <v>1155</v>
      </c>
      <c r="D452" s="125" t="s">
        <v>188</v>
      </c>
      <c r="E452" s="150">
        <v>54</v>
      </c>
      <c r="F452" s="126">
        <v>41976</v>
      </c>
      <c r="G452" s="127" t="s">
        <v>1156</v>
      </c>
    </row>
    <row r="453" spans="1:7" ht="15" customHeight="1" x14ac:dyDescent="0.25">
      <c r="A453" s="122" t="s">
        <v>1157</v>
      </c>
      <c r="B453" s="123">
        <v>41940</v>
      </c>
      <c r="C453" s="124" t="s">
        <v>1158</v>
      </c>
      <c r="D453" s="125" t="s">
        <v>188</v>
      </c>
      <c r="E453" s="150">
        <v>350</v>
      </c>
      <c r="F453" s="126">
        <v>41968</v>
      </c>
      <c r="G453" s="127" t="s">
        <v>1159</v>
      </c>
    </row>
    <row r="454" spans="1:7" ht="15" customHeight="1" x14ac:dyDescent="0.25">
      <c r="A454" s="122" t="s">
        <v>1160</v>
      </c>
      <c r="B454" s="123">
        <v>41940</v>
      </c>
      <c r="C454" s="124" t="s">
        <v>1161</v>
      </c>
      <c r="D454" s="125" t="s">
        <v>340</v>
      </c>
      <c r="E454" s="150">
        <v>308.22000000000003</v>
      </c>
      <c r="F454" s="126">
        <v>41968</v>
      </c>
      <c r="G454" s="127" t="s">
        <v>1162</v>
      </c>
    </row>
    <row r="455" spans="1:7" ht="15" customHeight="1" x14ac:dyDescent="0.25">
      <c r="A455" s="122" t="s">
        <v>1163</v>
      </c>
      <c r="B455" s="123">
        <v>41940</v>
      </c>
      <c r="C455" s="124" t="s">
        <v>1164</v>
      </c>
      <c r="D455" s="125" t="s">
        <v>340</v>
      </c>
      <c r="E455" s="150">
        <v>1564.5</v>
      </c>
      <c r="F455" s="126">
        <v>41969</v>
      </c>
      <c r="G455" s="127" t="s">
        <v>1165</v>
      </c>
    </row>
    <row r="456" spans="1:7" ht="15" customHeight="1" x14ac:dyDescent="0.25">
      <c r="A456" s="122" t="s">
        <v>1166</v>
      </c>
      <c r="B456" s="123">
        <v>41940</v>
      </c>
      <c r="C456" s="124" t="s">
        <v>1167</v>
      </c>
      <c r="D456" s="125" t="s">
        <v>188</v>
      </c>
      <c r="E456" s="150">
        <v>225.32</v>
      </c>
      <c r="F456" s="126">
        <v>41970</v>
      </c>
      <c r="G456" s="127" t="s">
        <v>1168</v>
      </c>
    </row>
    <row r="457" spans="1:7" ht="15" customHeight="1" x14ac:dyDescent="0.25">
      <c r="A457" s="122" t="s">
        <v>1169</v>
      </c>
      <c r="B457" s="123">
        <v>41940</v>
      </c>
      <c r="C457" s="124" t="s">
        <v>1170</v>
      </c>
      <c r="D457" s="125" t="s">
        <v>1171</v>
      </c>
      <c r="E457" s="150">
        <v>67.08</v>
      </c>
      <c r="F457" s="126">
        <v>41970</v>
      </c>
      <c r="G457" s="127" t="s">
        <v>1168</v>
      </c>
    </row>
    <row r="458" spans="1:7" ht="15" customHeight="1" x14ac:dyDescent="0.25">
      <c r="A458" s="122" t="s">
        <v>1172</v>
      </c>
      <c r="B458" s="123">
        <v>41940</v>
      </c>
      <c r="C458" s="124" t="s">
        <v>1173</v>
      </c>
      <c r="D458" s="125" t="s">
        <v>1085</v>
      </c>
      <c r="E458" s="150">
        <v>60</v>
      </c>
      <c r="F458" s="126">
        <v>41971</v>
      </c>
      <c r="G458" s="127" t="s">
        <v>1174</v>
      </c>
    </row>
    <row r="459" spans="1:7" ht="15" customHeight="1" x14ac:dyDescent="0.25">
      <c r="A459" s="122" t="s">
        <v>1175</v>
      </c>
      <c r="B459" s="123">
        <v>41940</v>
      </c>
      <c r="C459" s="124" t="s">
        <v>1176</v>
      </c>
      <c r="D459" s="125" t="s">
        <v>340</v>
      </c>
      <c r="E459" s="150">
        <v>3524.71</v>
      </c>
      <c r="F459" s="126">
        <v>41970</v>
      </c>
      <c r="G459" s="127" t="s">
        <v>1177</v>
      </c>
    </row>
    <row r="460" spans="1:7" ht="15" customHeight="1" x14ac:dyDescent="0.25">
      <c r="A460" s="122" t="s">
        <v>1178</v>
      </c>
      <c r="B460" s="123">
        <v>41940</v>
      </c>
      <c r="C460" s="124" t="s">
        <v>1179</v>
      </c>
      <c r="D460" s="125" t="s">
        <v>188</v>
      </c>
      <c r="E460" s="150">
        <v>101.05</v>
      </c>
      <c r="F460" s="126">
        <v>41976</v>
      </c>
      <c r="G460" s="127" t="s">
        <v>1156</v>
      </c>
    </row>
    <row r="461" spans="1:7" ht="15" customHeight="1" x14ac:dyDescent="0.25">
      <c r="A461" s="122" t="s">
        <v>1180</v>
      </c>
      <c r="B461" s="123">
        <v>41941</v>
      </c>
      <c r="C461" s="124" t="s">
        <v>1181</v>
      </c>
      <c r="D461" s="125" t="s">
        <v>1182</v>
      </c>
      <c r="E461" s="150">
        <v>3250</v>
      </c>
      <c r="F461" s="126">
        <v>41953</v>
      </c>
      <c r="G461" s="127" t="s">
        <v>1030</v>
      </c>
    </row>
    <row r="462" spans="1:7" ht="15" customHeight="1" x14ac:dyDescent="0.25">
      <c r="A462" s="122" t="s">
        <v>1183</v>
      </c>
      <c r="B462" s="123">
        <v>41941</v>
      </c>
      <c r="C462" s="124" t="s">
        <v>1184</v>
      </c>
      <c r="D462" s="125" t="s">
        <v>1182</v>
      </c>
      <c r="E462" s="150">
        <v>3400</v>
      </c>
      <c r="F462" s="126">
        <v>41954</v>
      </c>
      <c r="G462" s="127" t="s">
        <v>1185</v>
      </c>
    </row>
    <row r="463" spans="1:7" ht="15" customHeight="1" x14ac:dyDescent="0.25">
      <c r="A463" s="122" t="s">
        <v>1186</v>
      </c>
      <c r="B463" s="123">
        <v>41941</v>
      </c>
      <c r="C463" s="124" t="s">
        <v>1187</v>
      </c>
      <c r="D463" s="125" t="s">
        <v>769</v>
      </c>
      <c r="E463" s="150">
        <v>673.9</v>
      </c>
      <c r="F463" s="126">
        <v>41954</v>
      </c>
      <c r="G463" s="127" t="s">
        <v>1033</v>
      </c>
    </row>
    <row r="464" spans="1:7" ht="15" customHeight="1" x14ac:dyDescent="0.25">
      <c r="A464" s="122" t="s">
        <v>1188</v>
      </c>
      <c r="B464" s="123">
        <v>41941</v>
      </c>
      <c r="C464" s="124" t="s">
        <v>1189</v>
      </c>
      <c r="D464" s="125" t="s">
        <v>286</v>
      </c>
      <c r="E464" s="150">
        <v>3996</v>
      </c>
      <c r="F464" s="126">
        <v>41974</v>
      </c>
      <c r="G464" s="127" t="s">
        <v>1190</v>
      </c>
    </row>
    <row r="465" spans="1:7" ht="15" customHeight="1" x14ac:dyDescent="0.25">
      <c r="A465" s="122" t="s">
        <v>1191</v>
      </c>
      <c r="B465" s="123">
        <v>41941</v>
      </c>
      <c r="C465" s="124" t="s">
        <v>1192</v>
      </c>
      <c r="D465" s="125" t="s">
        <v>188</v>
      </c>
      <c r="E465" s="150">
        <v>6</v>
      </c>
      <c r="F465" s="126">
        <v>41976</v>
      </c>
      <c r="G465" s="127" t="s">
        <v>1156</v>
      </c>
    </row>
    <row r="466" spans="1:7" ht="15" customHeight="1" x14ac:dyDescent="0.25">
      <c r="A466" s="122" t="s">
        <v>1193</v>
      </c>
      <c r="B466" s="123">
        <v>41941</v>
      </c>
      <c r="C466" s="124" t="s">
        <v>1194</v>
      </c>
      <c r="D466" s="125" t="s">
        <v>188</v>
      </c>
      <c r="E466" s="150">
        <v>80</v>
      </c>
      <c r="F466" s="126">
        <v>41976</v>
      </c>
      <c r="G466" s="127" t="s">
        <v>1156</v>
      </c>
    </row>
    <row r="467" spans="1:7" ht="15" customHeight="1" x14ac:dyDescent="0.25">
      <c r="A467" s="122" t="s">
        <v>1195</v>
      </c>
      <c r="B467" s="123">
        <v>41942</v>
      </c>
      <c r="C467" s="124" t="s">
        <v>100</v>
      </c>
      <c r="D467" s="125" t="s">
        <v>1196</v>
      </c>
      <c r="E467" s="150">
        <v>1790.17</v>
      </c>
      <c r="F467" s="126">
        <v>41942</v>
      </c>
      <c r="G467" s="127" t="s">
        <v>629</v>
      </c>
    </row>
    <row r="468" spans="1:7" ht="15" customHeight="1" x14ac:dyDescent="0.25">
      <c r="A468" s="122" t="s">
        <v>1197</v>
      </c>
      <c r="B468" s="123">
        <v>41942</v>
      </c>
      <c r="C468" s="124" t="s">
        <v>100</v>
      </c>
      <c r="D468" s="125" t="s">
        <v>1198</v>
      </c>
      <c r="E468" s="150">
        <v>1784.56</v>
      </c>
      <c r="F468" s="126">
        <v>41942</v>
      </c>
      <c r="G468" s="127" t="s">
        <v>629</v>
      </c>
    </row>
    <row r="469" spans="1:7" ht="15" customHeight="1" x14ac:dyDescent="0.25">
      <c r="A469" s="122" t="s">
        <v>1199</v>
      </c>
      <c r="B469" s="123">
        <v>41942</v>
      </c>
      <c r="C469" s="124" t="s">
        <v>100</v>
      </c>
      <c r="D469" s="125" t="s">
        <v>1200</v>
      </c>
      <c r="E469" s="150">
        <v>1859.89</v>
      </c>
      <c r="F469" s="126">
        <v>41942</v>
      </c>
      <c r="G469" s="127" t="s">
        <v>629</v>
      </c>
    </row>
    <row r="470" spans="1:7" ht="15" customHeight="1" x14ac:dyDescent="0.25">
      <c r="A470" s="122" t="s">
        <v>1201</v>
      </c>
      <c r="B470" s="123">
        <v>41942</v>
      </c>
      <c r="C470" s="124" t="s">
        <v>100</v>
      </c>
      <c r="D470" s="125" t="s">
        <v>1202</v>
      </c>
      <c r="E470" s="150">
        <v>1875.47</v>
      </c>
      <c r="F470" s="126">
        <v>41942</v>
      </c>
      <c r="G470" s="127" t="s">
        <v>629</v>
      </c>
    </row>
    <row r="471" spans="1:7" ht="15" customHeight="1" x14ac:dyDescent="0.25">
      <c r="A471" s="122" t="s">
        <v>1203</v>
      </c>
      <c r="B471" s="123">
        <v>41942</v>
      </c>
      <c r="C471" s="124" t="s">
        <v>1204</v>
      </c>
      <c r="D471" s="125" t="s">
        <v>1205</v>
      </c>
      <c r="E471" s="150">
        <v>602657.38</v>
      </c>
      <c r="F471" s="126" t="s">
        <v>1206</v>
      </c>
      <c r="G471" s="127" t="s">
        <v>450</v>
      </c>
    </row>
    <row r="472" spans="1:7" ht="15" customHeight="1" x14ac:dyDescent="0.25">
      <c r="A472" s="122" t="s">
        <v>1207</v>
      </c>
      <c r="B472" s="123">
        <v>41942</v>
      </c>
      <c r="C472" s="124" t="s">
        <v>100</v>
      </c>
      <c r="D472" s="125" t="s">
        <v>1208</v>
      </c>
      <c r="E472" s="150">
        <v>1035.31</v>
      </c>
      <c r="F472" s="126">
        <v>41970</v>
      </c>
      <c r="G472" s="127" t="s">
        <v>81</v>
      </c>
    </row>
    <row r="473" spans="1:7" ht="15" customHeight="1" x14ac:dyDescent="0.25">
      <c r="A473" s="122" t="s">
        <v>1209</v>
      </c>
      <c r="B473" s="123">
        <v>41942</v>
      </c>
      <c r="C473" s="124" t="s">
        <v>1210</v>
      </c>
      <c r="D473" s="125" t="s">
        <v>1211</v>
      </c>
      <c r="E473" s="150">
        <v>364.95</v>
      </c>
      <c r="F473" s="126">
        <v>41950</v>
      </c>
      <c r="G473" s="127" t="s">
        <v>410</v>
      </c>
    </row>
    <row r="474" spans="1:7" ht="15" customHeight="1" x14ac:dyDescent="0.25">
      <c r="A474" s="122" t="s">
        <v>1212</v>
      </c>
      <c r="B474" s="123">
        <v>41942</v>
      </c>
      <c r="C474" s="124" t="s">
        <v>1213</v>
      </c>
      <c r="D474" s="125" t="s">
        <v>1211</v>
      </c>
      <c r="E474" s="150">
        <v>1147.8800000000001</v>
      </c>
      <c r="F474" s="126">
        <v>41950</v>
      </c>
      <c r="G474" s="127" t="s">
        <v>410</v>
      </c>
    </row>
    <row r="475" spans="1:7" ht="15" customHeight="1" x14ac:dyDescent="0.25">
      <c r="A475" s="122" t="s">
        <v>1214</v>
      </c>
      <c r="B475" s="123">
        <v>41942</v>
      </c>
      <c r="C475" s="124" t="s">
        <v>1215</v>
      </c>
      <c r="D475" s="125" t="s">
        <v>1216</v>
      </c>
      <c r="E475" s="150">
        <v>90</v>
      </c>
      <c r="F475" s="126">
        <v>41950</v>
      </c>
      <c r="G475" s="127" t="s">
        <v>414</v>
      </c>
    </row>
    <row r="476" spans="1:7" ht="15" customHeight="1" x14ac:dyDescent="0.25">
      <c r="A476" s="122" t="s">
        <v>1217</v>
      </c>
      <c r="B476" s="123">
        <v>41942</v>
      </c>
      <c r="C476" s="124" t="s">
        <v>1218</v>
      </c>
      <c r="D476" s="125" t="s">
        <v>340</v>
      </c>
      <c r="E476" s="150">
        <v>3687.21</v>
      </c>
      <c r="F476" s="126">
        <v>41970</v>
      </c>
      <c r="G476" s="127" t="s">
        <v>1219</v>
      </c>
    </row>
    <row r="477" spans="1:7" ht="15" customHeight="1" x14ac:dyDescent="0.25">
      <c r="A477" s="122" t="s">
        <v>1220</v>
      </c>
      <c r="B477" s="123">
        <v>41942</v>
      </c>
      <c r="C477" s="124" t="s">
        <v>1221</v>
      </c>
      <c r="D477" s="125" t="s">
        <v>340</v>
      </c>
      <c r="E477" s="150">
        <v>440</v>
      </c>
      <c r="F477" s="126">
        <v>41971</v>
      </c>
      <c r="G477" s="127" t="s">
        <v>1148</v>
      </c>
    </row>
    <row r="478" spans="1:7" ht="15" customHeight="1" x14ac:dyDescent="0.25">
      <c r="A478" s="122" t="s">
        <v>1222</v>
      </c>
      <c r="B478" s="123">
        <v>41942</v>
      </c>
      <c r="C478" s="124" t="s">
        <v>1223</v>
      </c>
      <c r="D478" s="125" t="s">
        <v>1211</v>
      </c>
      <c r="E478" s="150">
        <v>818.68</v>
      </c>
      <c r="F478" s="126">
        <v>41943</v>
      </c>
      <c r="G478" s="127" t="s">
        <v>410</v>
      </c>
    </row>
    <row r="479" spans="1:7" ht="15" customHeight="1" x14ac:dyDescent="0.25">
      <c r="A479" s="122" t="s">
        <v>1224</v>
      </c>
      <c r="B479" s="123">
        <v>41942</v>
      </c>
      <c r="C479" s="124" t="s">
        <v>1225</v>
      </c>
      <c r="D479" s="125" t="s">
        <v>1226</v>
      </c>
      <c r="E479" s="150">
        <v>845</v>
      </c>
      <c r="F479" s="126">
        <v>41975</v>
      </c>
      <c r="G479" s="127" t="s">
        <v>1227</v>
      </c>
    </row>
    <row r="480" spans="1:7" ht="15" customHeight="1" x14ac:dyDescent="0.25">
      <c r="A480" s="122" t="s">
        <v>1228</v>
      </c>
      <c r="B480" s="123">
        <v>41943</v>
      </c>
      <c r="C480" s="124" t="s">
        <v>151</v>
      </c>
      <c r="D480" s="125" t="s">
        <v>152</v>
      </c>
      <c r="E480" s="150">
        <v>330.57</v>
      </c>
      <c r="F480" s="126">
        <v>41943</v>
      </c>
      <c r="G480" s="127" t="s">
        <v>1229</v>
      </c>
    </row>
    <row r="481" spans="1:7" ht="15" customHeight="1" x14ac:dyDescent="0.25">
      <c r="A481" s="122" t="s">
        <v>1230</v>
      </c>
      <c r="B481" s="123">
        <v>41943</v>
      </c>
      <c r="C481" s="124" t="s">
        <v>151</v>
      </c>
      <c r="D481" s="125" t="s">
        <v>253</v>
      </c>
      <c r="E481" s="150">
        <v>445.4</v>
      </c>
      <c r="F481" s="126">
        <v>41943</v>
      </c>
      <c r="G481" s="127" t="s">
        <v>1231</v>
      </c>
    </row>
    <row r="482" spans="1:7" ht="15" customHeight="1" x14ac:dyDescent="0.25">
      <c r="A482" s="122" t="s">
        <v>1232</v>
      </c>
      <c r="B482" s="123">
        <v>41943</v>
      </c>
      <c r="C482" s="124" t="s">
        <v>151</v>
      </c>
      <c r="D482" s="125" t="s">
        <v>1233</v>
      </c>
      <c r="E482" s="150">
        <v>1882.02</v>
      </c>
      <c r="F482" s="126">
        <v>41943</v>
      </c>
      <c r="G482" s="127" t="s">
        <v>1234</v>
      </c>
    </row>
    <row r="483" spans="1:7" ht="15" customHeight="1" x14ac:dyDescent="0.25">
      <c r="A483" s="122" t="s">
        <v>1235</v>
      </c>
      <c r="B483" s="123">
        <v>41943</v>
      </c>
      <c r="C483" s="124" t="s">
        <v>151</v>
      </c>
      <c r="D483" s="125" t="s">
        <v>592</v>
      </c>
      <c r="E483" s="150">
        <v>1146.8499999999999</v>
      </c>
      <c r="F483" s="126">
        <v>41943</v>
      </c>
      <c r="G483" s="127" t="s">
        <v>1234</v>
      </c>
    </row>
    <row r="484" spans="1:7" ht="15" customHeight="1" x14ac:dyDescent="0.25">
      <c r="A484" s="122" t="s">
        <v>1236</v>
      </c>
      <c r="B484" s="123">
        <v>41943</v>
      </c>
      <c r="C484" s="124" t="s">
        <v>151</v>
      </c>
      <c r="D484" s="125" t="s">
        <v>1237</v>
      </c>
      <c r="E484" s="150">
        <v>529.51</v>
      </c>
      <c r="F484" s="126">
        <v>41943</v>
      </c>
      <c r="G484" s="127" t="s">
        <v>1238</v>
      </c>
    </row>
    <row r="485" spans="1:7" ht="15" customHeight="1" x14ac:dyDescent="0.25">
      <c r="A485" s="122" t="s">
        <v>1239</v>
      </c>
      <c r="B485" s="123">
        <v>41943</v>
      </c>
      <c r="C485" s="124" t="s">
        <v>151</v>
      </c>
      <c r="D485" s="125" t="s">
        <v>1045</v>
      </c>
      <c r="E485" s="150">
        <v>2266.38</v>
      </c>
      <c r="F485" s="126">
        <v>41943</v>
      </c>
      <c r="G485" s="127" t="s">
        <v>1231</v>
      </c>
    </row>
    <row r="486" spans="1:7" ht="15" customHeight="1" x14ac:dyDescent="0.25">
      <c r="A486" s="122" t="s">
        <v>1240</v>
      </c>
      <c r="B486" s="123">
        <v>41943</v>
      </c>
      <c r="C486" s="124" t="s">
        <v>1241</v>
      </c>
      <c r="D486" s="125" t="s">
        <v>807</v>
      </c>
      <c r="E486" s="150">
        <v>725.21</v>
      </c>
      <c r="F486" s="126">
        <v>41943</v>
      </c>
      <c r="G486" s="127" t="s">
        <v>410</v>
      </c>
    </row>
    <row r="487" spans="1:7" ht="15" customHeight="1" x14ac:dyDescent="0.25">
      <c r="A487" s="122" t="s">
        <v>1242</v>
      </c>
      <c r="B487" s="123">
        <v>41943</v>
      </c>
      <c r="C487" s="124" t="s">
        <v>212</v>
      </c>
      <c r="D487" s="125" t="s">
        <v>1243</v>
      </c>
      <c r="E487" s="150">
        <v>-4464.09</v>
      </c>
      <c r="F487" s="126">
        <v>41970</v>
      </c>
      <c r="G487" s="127" t="s">
        <v>81</v>
      </c>
    </row>
    <row r="488" spans="1:7" ht="15" customHeight="1" x14ac:dyDescent="0.25">
      <c r="A488" s="122" t="s">
        <v>1244</v>
      </c>
      <c r="B488" s="123">
        <v>41943</v>
      </c>
      <c r="C488" s="124" t="s">
        <v>212</v>
      </c>
      <c r="D488" s="125" t="s">
        <v>1245</v>
      </c>
      <c r="E488" s="150">
        <v>-3722.23</v>
      </c>
      <c r="F488" s="126">
        <v>41970</v>
      </c>
      <c r="G488" s="127" t="s">
        <v>81</v>
      </c>
    </row>
    <row r="489" spans="1:7" ht="15" customHeight="1" x14ac:dyDescent="0.25">
      <c r="A489" s="122" t="s">
        <v>1246</v>
      </c>
      <c r="B489" s="123">
        <v>41943</v>
      </c>
      <c r="C489" s="124" t="s">
        <v>212</v>
      </c>
      <c r="D489" s="125" t="s">
        <v>1247</v>
      </c>
      <c r="E489" s="150">
        <v>-5960.73</v>
      </c>
      <c r="F489" s="126">
        <v>41970</v>
      </c>
      <c r="G489" s="127" t="s">
        <v>81</v>
      </c>
    </row>
    <row r="490" spans="1:7" ht="15" customHeight="1" x14ac:dyDescent="0.25">
      <c r="A490" s="122" t="s">
        <v>1248</v>
      </c>
      <c r="B490" s="123">
        <v>41943</v>
      </c>
      <c r="C490" s="124" t="s">
        <v>212</v>
      </c>
      <c r="D490" s="125" t="s">
        <v>1249</v>
      </c>
      <c r="E490" s="150">
        <v>-5511.73</v>
      </c>
      <c r="F490" s="126">
        <v>41970</v>
      </c>
      <c r="G490" s="127" t="s">
        <v>81</v>
      </c>
    </row>
    <row r="491" spans="1:7" ht="15" customHeight="1" x14ac:dyDescent="0.25">
      <c r="A491" s="122" t="s">
        <v>1250</v>
      </c>
      <c r="B491" s="123">
        <v>41943</v>
      </c>
      <c r="C491" s="124" t="s">
        <v>212</v>
      </c>
      <c r="D491" s="125" t="s">
        <v>1251</v>
      </c>
      <c r="E491" s="150">
        <v>-1309.01</v>
      </c>
      <c r="F491" s="126">
        <v>41970</v>
      </c>
      <c r="G491" s="127" t="s">
        <v>81</v>
      </c>
    </row>
    <row r="492" spans="1:7" ht="15" customHeight="1" x14ac:dyDescent="0.25">
      <c r="A492" s="122" t="s">
        <v>1252</v>
      </c>
      <c r="B492" s="123">
        <v>41943</v>
      </c>
      <c r="C492" s="124" t="s">
        <v>212</v>
      </c>
      <c r="D492" s="125" t="s">
        <v>1253</v>
      </c>
      <c r="E492" s="150">
        <v>-2441.06</v>
      </c>
      <c r="F492" s="126">
        <v>41970</v>
      </c>
      <c r="G492" s="127" t="s">
        <v>81</v>
      </c>
    </row>
    <row r="493" spans="1:7" ht="15" customHeight="1" x14ac:dyDescent="0.25">
      <c r="A493" s="122" t="s">
        <v>1254</v>
      </c>
      <c r="B493" s="123">
        <v>41943</v>
      </c>
      <c r="C493" s="124" t="s">
        <v>212</v>
      </c>
      <c r="D493" s="125" t="s">
        <v>1255</v>
      </c>
      <c r="E493" s="150">
        <v>-5999.43</v>
      </c>
      <c r="F493" s="126">
        <v>41970</v>
      </c>
      <c r="G493" s="127" t="s">
        <v>81</v>
      </c>
    </row>
    <row r="494" spans="1:7" ht="15" customHeight="1" x14ac:dyDescent="0.25">
      <c r="A494" s="122" t="s">
        <v>1256</v>
      </c>
      <c r="B494" s="123">
        <v>41943</v>
      </c>
      <c r="C494" s="124" t="s">
        <v>212</v>
      </c>
      <c r="D494" s="125" t="s">
        <v>1257</v>
      </c>
      <c r="E494" s="150">
        <v>-1032.1600000000001</v>
      </c>
      <c r="F494" s="126">
        <v>41970</v>
      </c>
      <c r="G494" s="127" t="s">
        <v>81</v>
      </c>
    </row>
    <row r="495" spans="1:7" ht="15" customHeight="1" x14ac:dyDescent="0.25">
      <c r="A495" s="122" t="s">
        <v>1258</v>
      </c>
      <c r="B495" s="123">
        <v>41943</v>
      </c>
      <c r="C495" s="124" t="s">
        <v>212</v>
      </c>
      <c r="D495" s="125" t="s">
        <v>1259</v>
      </c>
      <c r="E495" s="150">
        <v>-3419.0299999999997</v>
      </c>
      <c r="F495" s="126">
        <v>41970</v>
      </c>
      <c r="G495" s="127" t="s">
        <v>81</v>
      </c>
    </row>
    <row r="496" spans="1:7" ht="15" customHeight="1" x14ac:dyDescent="0.25">
      <c r="A496" s="122" t="s">
        <v>1260</v>
      </c>
      <c r="B496" s="123">
        <v>41943</v>
      </c>
      <c r="C496" s="124" t="s">
        <v>212</v>
      </c>
      <c r="D496" s="125" t="s">
        <v>1261</v>
      </c>
      <c r="E496" s="150">
        <v>-1032.1600000000001</v>
      </c>
      <c r="F496" s="126">
        <v>41970</v>
      </c>
      <c r="G496" s="127" t="s">
        <v>81</v>
      </c>
    </row>
    <row r="497" spans="1:7" ht="15" customHeight="1" x14ac:dyDescent="0.25">
      <c r="A497" s="122" t="s">
        <v>1262</v>
      </c>
      <c r="B497" s="123">
        <v>41943</v>
      </c>
      <c r="C497" s="124" t="s">
        <v>212</v>
      </c>
      <c r="D497" s="125" t="s">
        <v>1263</v>
      </c>
      <c r="E497" s="150">
        <v>-1290.2</v>
      </c>
      <c r="F497" s="126">
        <v>41970</v>
      </c>
      <c r="G497" s="127" t="s">
        <v>81</v>
      </c>
    </row>
    <row r="498" spans="1:7" ht="15" customHeight="1" x14ac:dyDescent="0.25">
      <c r="A498" s="122" t="s">
        <v>1264</v>
      </c>
      <c r="B498" s="123">
        <v>41943</v>
      </c>
      <c r="C498" s="124" t="s">
        <v>212</v>
      </c>
      <c r="D498" s="125" t="s">
        <v>1265</v>
      </c>
      <c r="E498" s="150">
        <v>-1032.1600000000001</v>
      </c>
      <c r="F498" s="126">
        <v>41970</v>
      </c>
      <c r="G498" s="127" t="s">
        <v>81</v>
      </c>
    </row>
    <row r="499" spans="1:7" ht="15" customHeight="1" x14ac:dyDescent="0.25">
      <c r="A499" s="122" t="s">
        <v>1266</v>
      </c>
      <c r="B499" s="123">
        <v>41943</v>
      </c>
      <c r="C499" s="124" t="s">
        <v>212</v>
      </c>
      <c r="D499" s="125" t="s">
        <v>1267</v>
      </c>
      <c r="E499" s="150">
        <v>-4064.13</v>
      </c>
      <c r="F499" s="126">
        <v>41970</v>
      </c>
      <c r="G499" s="127" t="s">
        <v>81</v>
      </c>
    </row>
    <row r="500" spans="1:7" ht="15" customHeight="1" x14ac:dyDescent="0.25">
      <c r="A500" s="122" t="s">
        <v>1268</v>
      </c>
      <c r="B500" s="123">
        <v>41943</v>
      </c>
      <c r="C500" s="124" t="s">
        <v>212</v>
      </c>
      <c r="D500" s="125" t="s">
        <v>1269</v>
      </c>
      <c r="E500" s="150">
        <v>-1741.77</v>
      </c>
      <c r="F500" s="126">
        <v>41970</v>
      </c>
      <c r="G500" s="127" t="s">
        <v>81</v>
      </c>
    </row>
    <row r="501" spans="1:7" ht="15" customHeight="1" x14ac:dyDescent="0.25">
      <c r="A501" s="122" t="s">
        <v>1270</v>
      </c>
      <c r="B501" s="123">
        <v>41943</v>
      </c>
      <c r="C501" s="124" t="s">
        <v>212</v>
      </c>
      <c r="D501" s="125" t="s">
        <v>1271</v>
      </c>
      <c r="E501" s="150">
        <v>25.8</v>
      </c>
      <c r="F501" s="126">
        <v>41949</v>
      </c>
      <c r="G501" s="127" t="s">
        <v>367</v>
      </c>
    </row>
    <row r="502" spans="1:7" ht="15" customHeight="1" x14ac:dyDescent="0.25">
      <c r="A502" s="122" t="s">
        <v>1272</v>
      </c>
      <c r="B502" s="123">
        <v>41943</v>
      </c>
      <c r="C502" s="124" t="s">
        <v>212</v>
      </c>
      <c r="D502" s="125" t="s">
        <v>1273</v>
      </c>
      <c r="E502" s="150">
        <v>-1282.5900000000001</v>
      </c>
      <c r="F502" s="126">
        <v>41970</v>
      </c>
      <c r="G502" s="127" t="s">
        <v>81</v>
      </c>
    </row>
    <row r="503" spans="1:7" ht="15" customHeight="1" x14ac:dyDescent="0.25">
      <c r="A503" s="122" t="s">
        <v>1274</v>
      </c>
      <c r="B503" s="123">
        <v>41943</v>
      </c>
      <c r="C503" s="124" t="s">
        <v>212</v>
      </c>
      <c r="D503" s="125" t="s">
        <v>1275</v>
      </c>
      <c r="E503" s="150">
        <v>-84.61</v>
      </c>
      <c r="F503" s="126">
        <v>41970</v>
      </c>
      <c r="G503" s="127" t="s">
        <v>81</v>
      </c>
    </row>
    <row r="504" spans="1:7" ht="15" customHeight="1" x14ac:dyDescent="0.25">
      <c r="A504" s="122" t="s">
        <v>1276</v>
      </c>
      <c r="B504" s="123">
        <v>41943</v>
      </c>
      <c r="C504" s="124" t="s">
        <v>212</v>
      </c>
      <c r="D504" s="125" t="s">
        <v>1277</v>
      </c>
      <c r="E504" s="150">
        <v>-4719.18</v>
      </c>
      <c r="F504" s="126">
        <v>41970</v>
      </c>
      <c r="G504" s="127" t="s">
        <v>81</v>
      </c>
    </row>
    <row r="505" spans="1:7" ht="15" customHeight="1" x14ac:dyDescent="0.25">
      <c r="A505" s="122" t="s">
        <v>1278</v>
      </c>
      <c r="B505" s="123">
        <v>41943</v>
      </c>
      <c r="C505" s="124" t="s">
        <v>212</v>
      </c>
      <c r="D505" s="125" t="s">
        <v>1279</v>
      </c>
      <c r="E505" s="150">
        <v>-143.15</v>
      </c>
      <c r="F505" s="126">
        <v>41970</v>
      </c>
      <c r="G505" s="127" t="s">
        <v>81</v>
      </c>
    </row>
    <row r="506" spans="1:7" ht="15" customHeight="1" x14ac:dyDescent="0.25">
      <c r="A506" s="122" t="s">
        <v>1280</v>
      </c>
      <c r="B506" s="123">
        <v>41943</v>
      </c>
      <c r="C506" s="124" t="s">
        <v>212</v>
      </c>
      <c r="D506" s="125" t="s">
        <v>1281</v>
      </c>
      <c r="E506" s="150">
        <v>-337.02000000000004</v>
      </c>
      <c r="F506" s="126">
        <v>41970</v>
      </c>
      <c r="G506" s="127" t="s">
        <v>81</v>
      </c>
    </row>
    <row r="507" spans="1:7" ht="15" customHeight="1" x14ac:dyDescent="0.25">
      <c r="A507" s="122" t="s">
        <v>1282</v>
      </c>
      <c r="B507" s="123">
        <v>41943</v>
      </c>
      <c r="C507" s="124" t="s">
        <v>212</v>
      </c>
      <c r="D507" s="125" t="s">
        <v>1283</v>
      </c>
      <c r="E507" s="150">
        <v>-11515.949999999999</v>
      </c>
      <c r="F507" s="126">
        <v>41970</v>
      </c>
      <c r="G507" s="127" t="s">
        <v>81</v>
      </c>
    </row>
    <row r="508" spans="1:7" ht="15" customHeight="1" x14ac:dyDescent="0.25">
      <c r="A508" s="122" t="s">
        <v>1284</v>
      </c>
      <c r="B508" s="123">
        <v>41943</v>
      </c>
      <c r="C508" s="124" t="s">
        <v>212</v>
      </c>
      <c r="D508" s="125" t="s">
        <v>1285</v>
      </c>
      <c r="E508" s="150">
        <v>-34.769999999999996</v>
      </c>
      <c r="F508" s="126">
        <v>41970</v>
      </c>
      <c r="G508" s="127" t="s">
        <v>81</v>
      </c>
    </row>
    <row r="509" spans="1:7" ht="15" customHeight="1" x14ac:dyDescent="0.25">
      <c r="A509" s="122" t="s">
        <v>1286</v>
      </c>
      <c r="B509" s="123">
        <v>41943</v>
      </c>
      <c r="C509" s="124" t="s">
        <v>212</v>
      </c>
      <c r="D509" s="125" t="s">
        <v>1287</v>
      </c>
      <c r="E509" s="150">
        <v>-1981.95</v>
      </c>
      <c r="F509" s="126">
        <v>41970</v>
      </c>
      <c r="G509" s="127" t="s">
        <v>81</v>
      </c>
    </row>
    <row r="510" spans="1:7" ht="15" customHeight="1" x14ac:dyDescent="0.25">
      <c r="A510" s="122" t="s">
        <v>1288</v>
      </c>
      <c r="B510" s="123">
        <v>41943</v>
      </c>
      <c r="C510" s="124" t="s">
        <v>212</v>
      </c>
      <c r="D510" s="125" t="s">
        <v>1289</v>
      </c>
      <c r="E510" s="150">
        <v>-42.31</v>
      </c>
      <c r="F510" s="126">
        <v>41970</v>
      </c>
      <c r="G510" s="127" t="s">
        <v>81</v>
      </c>
    </row>
    <row r="511" spans="1:7" ht="15" customHeight="1" x14ac:dyDescent="0.25">
      <c r="A511" s="122" t="s">
        <v>1290</v>
      </c>
      <c r="B511" s="123">
        <v>41943</v>
      </c>
      <c r="C511" s="124" t="s">
        <v>151</v>
      </c>
      <c r="D511" s="125" t="s">
        <v>885</v>
      </c>
      <c r="E511" s="150">
        <v>672.11</v>
      </c>
      <c r="F511" s="126">
        <v>41953</v>
      </c>
      <c r="G511" s="127" t="s">
        <v>81</v>
      </c>
    </row>
    <row r="512" spans="1:7" ht="15" customHeight="1" x14ac:dyDescent="0.25">
      <c r="A512" s="122" t="s">
        <v>1291</v>
      </c>
      <c r="B512" s="123">
        <v>41943</v>
      </c>
      <c r="C512" s="124" t="s">
        <v>455</v>
      </c>
      <c r="D512" s="125" t="s">
        <v>844</v>
      </c>
      <c r="E512" s="150">
        <v>1019.28</v>
      </c>
      <c r="F512" s="126">
        <v>41953</v>
      </c>
      <c r="G512" s="127" t="s">
        <v>457</v>
      </c>
    </row>
    <row r="513" spans="1:7" ht="15" customHeight="1" x14ac:dyDescent="0.25">
      <c r="A513" s="122" t="s">
        <v>1292</v>
      </c>
      <c r="B513" s="123">
        <v>41943</v>
      </c>
      <c r="C513" s="124" t="s">
        <v>455</v>
      </c>
      <c r="D513" s="125" t="s">
        <v>456</v>
      </c>
      <c r="E513" s="150">
        <v>280</v>
      </c>
      <c r="F513" s="126">
        <v>41953</v>
      </c>
      <c r="G513" s="127" t="s">
        <v>457</v>
      </c>
    </row>
    <row r="514" spans="1:7" ht="15" customHeight="1" x14ac:dyDescent="0.25">
      <c r="A514" s="122" t="s">
        <v>1293</v>
      </c>
      <c r="B514" s="123">
        <v>41943</v>
      </c>
      <c r="C514" s="124" t="s">
        <v>455</v>
      </c>
      <c r="D514" s="125" t="s">
        <v>456</v>
      </c>
      <c r="E514" s="150">
        <v>332.15</v>
      </c>
      <c r="F514" s="126">
        <v>41953</v>
      </c>
      <c r="G514" s="127" t="s">
        <v>457</v>
      </c>
    </row>
    <row r="515" spans="1:7" ht="15" customHeight="1" x14ac:dyDescent="0.25">
      <c r="A515" s="122" t="s">
        <v>1294</v>
      </c>
      <c r="B515" s="123">
        <v>41943</v>
      </c>
      <c r="C515" s="124" t="s">
        <v>83</v>
      </c>
      <c r="D515" s="125" t="s">
        <v>1295</v>
      </c>
      <c r="E515" s="150">
        <v>56867.24</v>
      </c>
      <c r="F515" s="126">
        <v>41950</v>
      </c>
      <c r="G515" s="127" t="s">
        <v>541</v>
      </c>
    </row>
    <row r="516" spans="1:7" ht="15" customHeight="1" x14ac:dyDescent="0.25">
      <c r="A516" s="122" t="s">
        <v>1296</v>
      </c>
      <c r="B516" s="123">
        <v>41943</v>
      </c>
      <c r="C516" s="124" t="s">
        <v>699</v>
      </c>
      <c r="D516" s="125" t="s">
        <v>700</v>
      </c>
      <c r="E516" s="150">
        <v>346.83</v>
      </c>
      <c r="F516" s="126">
        <v>41957</v>
      </c>
      <c r="G516" s="127" t="s">
        <v>547</v>
      </c>
    </row>
    <row r="517" spans="1:7" ht="15" customHeight="1" x14ac:dyDescent="0.25">
      <c r="A517" s="122" t="s">
        <v>1297</v>
      </c>
      <c r="B517" s="123">
        <v>41943</v>
      </c>
      <c r="C517" s="124" t="s">
        <v>882</v>
      </c>
      <c r="D517" s="125" t="s">
        <v>1298</v>
      </c>
      <c r="E517" s="150">
        <v>2630.46</v>
      </c>
      <c r="F517" s="126">
        <v>41962</v>
      </c>
      <c r="G517" s="127" t="s">
        <v>547</v>
      </c>
    </row>
    <row r="518" spans="1:7" ht="15" customHeight="1" x14ac:dyDescent="0.25">
      <c r="A518" s="122" t="s">
        <v>1299</v>
      </c>
      <c r="B518" s="123">
        <v>41943</v>
      </c>
      <c r="C518" s="124" t="s">
        <v>699</v>
      </c>
      <c r="D518" s="125" t="s">
        <v>1300</v>
      </c>
      <c r="E518" s="150">
        <v>166.08</v>
      </c>
      <c r="F518" s="126">
        <v>41962</v>
      </c>
      <c r="G518" s="127" t="s">
        <v>547</v>
      </c>
    </row>
    <row r="519" spans="1:7" ht="15" customHeight="1" x14ac:dyDescent="0.25">
      <c r="A519" s="122" t="s">
        <v>1301</v>
      </c>
      <c r="B519" s="123">
        <v>41943</v>
      </c>
      <c r="C519" s="124" t="s">
        <v>699</v>
      </c>
      <c r="D519" s="125" t="s">
        <v>1302</v>
      </c>
      <c r="E519" s="150">
        <v>231.88</v>
      </c>
      <c r="F519" s="126">
        <v>41962</v>
      </c>
      <c r="G519" s="127" t="s">
        <v>547</v>
      </c>
    </row>
    <row r="520" spans="1:7" ht="15" customHeight="1" x14ac:dyDescent="0.25">
      <c r="A520" s="122" t="s">
        <v>1303</v>
      </c>
      <c r="B520" s="123">
        <v>41943</v>
      </c>
      <c r="C520" s="124" t="s">
        <v>882</v>
      </c>
      <c r="D520" s="125" t="s">
        <v>1304</v>
      </c>
      <c r="E520" s="150">
        <v>43</v>
      </c>
      <c r="F520" s="126">
        <v>41962</v>
      </c>
      <c r="G520" s="127" t="s">
        <v>547</v>
      </c>
    </row>
    <row r="521" spans="1:7" ht="15" customHeight="1" x14ac:dyDescent="0.25">
      <c r="A521" s="122" t="s">
        <v>1305</v>
      </c>
      <c r="B521" s="123">
        <v>41943</v>
      </c>
      <c r="C521" s="124" t="s">
        <v>856</v>
      </c>
      <c r="D521" s="125" t="s">
        <v>857</v>
      </c>
      <c r="E521" s="150">
        <v>2556.81</v>
      </c>
      <c r="F521" s="126">
        <v>41962</v>
      </c>
      <c r="G521" s="127" t="s">
        <v>554</v>
      </c>
    </row>
    <row r="522" spans="1:7" ht="15" customHeight="1" x14ac:dyDescent="0.25">
      <c r="A522" s="122" t="s">
        <v>1306</v>
      </c>
      <c r="B522" s="123">
        <v>41943</v>
      </c>
      <c r="C522" s="124" t="s">
        <v>856</v>
      </c>
      <c r="D522" s="125" t="s">
        <v>560</v>
      </c>
      <c r="E522" s="150">
        <v>1826.86</v>
      </c>
      <c r="F522" s="126">
        <v>41962</v>
      </c>
      <c r="G522" s="127" t="s">
        <v>554</v>
      </c>
    </row>
    <row r="523" spans="1:7" ht="15" customHeight="1" x14ac:dyDescent="0.25">
      <c r="A523" s="122" t="s">
        <v>1307</v>
      </c>
      <c r="B523" s="123">
        <v>41943</v>
      </c>
      <c r="C523" s="124" t="s">
        <v>86</v>
      </c>
      <c r="D523" s="125" t="s">
        <v>1308</v>
      </c>
      <c r="E523" s="150">
        <v>213.13</v>
      </c>
      <c r="F523" s="126">
        <v>41962</v>
      </c>
      <c r="G523" s="127" t="s">
        <v>547</v>
      </c>
    </row>
    <row r="524" spans="1:7" ht="15" customHeight="1" x14ac:dyDescent="0.25">
      <c r="A524" s="122" t="s">
        <v>1309</v>
      </c>
      <c r="B524" s="123">
        <v>41943</v>
      </c>
      <c r="C524" s="124" t="s">
        <v>86</v>
      </c>
      <c r="D524" s="125" t="s">
        <v>1310</v>
      </c>
      <c r="E524" s="150">
        <v>47.88</v>
      </c>
      <c r="F524" s="126">
        <v>41962</v>
      </c>
      <c r="G524" s="127" t="s">
        <v>547</v>
      </c>
    </row>
    <row r="525" spans="1:7" ht="15" customHeight="1" x14ac:dyDescent="0.25">
      <c r="A525" s="122" t="s">
        <v>1311</v>
      </c>
      <c r="B525" s="123">
        <v>41943</v>
      </c>
      <c r="C525" s="124" t="s">
        <v>86</v>
      </c>
      <c r="D525" s="125" t="s">
        <v>1312</v>
      </c>
      <c r="E525" s="150">
        <v>40001.760000000002</v>
      </c>
      <c r="F525" s="126">
        <v>41962</v>
      </c>
      <c r="G525" s="127" t="s">
        <v>547</v>
      </c>
    </row>
    <row r="526" spans="1:7" ht="15" customHeight="1" x14ac:dyDescent="0.25">
      <c r="A526" s="122" t="s">
        <v>1313</v>
      </c>
      <c r="B526" s="123">
        <v>41943</v>
      </c>
      <c r="C526" s="124" t="s">
        <v>89</v>
      </c>
      <c r="D526" s="125" t="s">
        <v>1314</v>
      </c>
      <c r="E526" s="150">
        <v>51211.62</v>
      </c>
      <c r="F526" s="126">
        <v>41962</v>
      </c>
      <c r="G526" s="127" t="s">
        <v>554</v>
      </c>
    </row>
    <row r="527" spans="1:7" ht="15" customHeight="1" x14ac:dyDescent="0.25">
      <c r="A527" s="122" t="s">
        <v>1315</v>
      </c>
      <c r="B527" s="123">
        <v>41943</v>
      </c>
      <c r="C527" s="124" t="s">
        <v>1316</v>
      </c>
      <c r="D527" s="125" t="s">
        <v>318</v>
      </c>
      <c r="E527" s="150">
        <v>33837.839999999997</v>
      </c>
      <c r="F527" s="126">
        <v>41968</v>
      </c>
      <c r="G527" s="127" t="s">
        <v>1159</v>
      </c>
    </row>
    <row r="528" spans="1:7" ht="15" customHeight="1" x14ac:dyDescent="0.25">
      <c r="A528" s="122" t="s">
        <v>1317</v>
      </c>
      <c r="B528" s="123">
        <v>41943</v>
      </c>
      <c r="C528" s="124" t="s">
        <v>1318</v>
      </c>
      <c r="D528" s="125" t="s">
        <v>188</v>
      </c>
      <c r="E528" s="150">
        <v>104</v>
      </c>
      <c r="F528" s="126">
        <v>41971</v>
      </c>
      <c r="G528" s="127" t="s">
        <v>1319</v>
      </c>
    </row>
    <row r="529" spans="1:7" ht="15" customHeight="1" x14ac:dyDescent="0.25">
      <c r="A529" s="122" t="s">
        <v>1320</v>
      </c>
      <c r="B529" s="123">
        <v>41943</v>
      </c>
      <c r="C529" s="124" t="s">
        <v>1321</v>
      </c>
      <c r="D529" s="125" t="s">
        <v>710</v>
      </c>
      <c r="E529" s="150">
        <v>4846.67</v>
      </c>
      <c r="F529" s="126">
        <v>41974</v>
      </c>
      <c r="G529" s="127" t="s">
        <v>1190</v>
      </c>
    </row>
    <row r="530" spans="1:7" ht="15" customHeight="1" x14ac:dyDescent="0.25">
      <c r="A530" s="122" t="s">
        <v>1322</v>
      </c>
      <c r="B530" s="123">
        <v>41946</v>
      </c>
      <c r="C530" s="124" t="s">
        <v>1323</v>
      </c>
      <c r="D530" s="125" t="s">
        <v>578</v>
      </c>
      <c r="E530" s="150">
        <v>6797.7</v>
      </c>
      <c r="F530" s="126">
        <v>41960</v>
      </c>
      <c r="G530" s="127" t="s">
        <v>1324</v>
      </c>
    </row>
    <row r="531" spans="1:7" ht="15" customHeight="1" x14ac:dyDescent="0.25">
      <c r="A531" s="122" t="s">
        <v>1325</v>
      </c>
      <c r="B531" s="123">
        <v>41946</v>
      </c>
      <c r="C531" s="124" t="s">
        <v>1326</v>
      </c>
      <c r="D531" s="125" t="s">
        <v>340</v>
      </c>
      <c r="E531" s="150">
        <v>5055</v>
      </c>
      <c r="F531" s="126">
        <v>41961</v>
      </c>
      <c r="G531" s="127" t="s">
        <v>1327</v>
      </c>
    </row>
    <row r="532" spans="1:7" ht="15" customHeight="1" x14ac:dyDescent="0.25">
      <c r="A532" s="122" t="s">
        <v>1328</v>
      </c>
      <c r="B532" s="123">
        <v>41946</v>
      </c>
      <c r="C532" s="124" t="s">
        <v>1329</v>
      </c>
      <c r="D532" s="125" t="s">
        <v>578</v>
      </c>
      <c r="E532" s="150">
        <v>3367.52</v>
      </c>
      <c r="F532" s="126">
        <v>41964</v>
      </c>
      <c r="G532" s="127" t="s">
        <v>1330</v>
      </c>
    </row>
    <row r="533" spans="1:7" ht="15" customHeight="1" x14ac:dyDescent="0.25">
      <c r="A533" s="122" t="s">
        <v>1331</v>
      </c>
      <c r="B533" s="123">
        <v>41946</v>
      </c>
      <c r="C533" s="124" t="s">
        <v>1332</v>
      </c>
      <c r="D533" s="125" t="s">
        <v>578</v>
      </c>
      <c r="E533" s="150">
        <v>61</v>
      </c>
      <c r="F533" s="126">
        <v>41964</v>
      </c>
      <c r="G533" s="127" t="s">
        <v>1333</v>
      </c>
    </row>
    <row r="534" spans="1:7" ht="15" customHeight="1" x14ac:dyDescent="0.25">
      <c r="A534" s="122" t="s">
        <v>1334</v>
      </c>
      <c r="B534" s="123">
        <v>41946</v>
      </c>
      <c r="C534" s="124" t="s">
        <v>1335</v>
      </c>
      <c r="D534" s="125" t="s">
        <v>347</v>
      </c>
      <c r="E534" s="150">
        <v>3173.54</v>
      </c>
      <c r="F534" s="126">
        <v>41976</v>
      </c>
      <c r="G534" s="127" t="s">
        <v>1336</v>
      </c>
    </row>
    <row r="535" spans="1:7" ht="15" customHeight="1" x14ac:dyDescent="0.25">
      <c r="A535" s="122" t="s">
        <v>1337</v>
      </c>
      <c r="B535" s="123">
        <v>41946</v>
      </c>
      <c r="C535" s="124" t="s">
        <v>1338</v>
      </c>
      <c r="D535" s="125" t="s">
        <v>578</v>
      </c>
      <c r="E535" s="150">
        <v>46.7</v>
      </c>
      <c r="F535" s="126">
        <v>41977</v>
      </c>
      <c r="G535" s="127" t="s">
        <v>1339</v>
      </c>
    </row>
    <row r="536" spans="1:7" ht="15" customHeight="1" x14ac:dyDescent="0.25">
      <c r="A536" s="122" t="s">
        <v>1340</v>
      </c>
      <c r="B536" s="123">
        <v>41946</v>
      </c>
      <c r="C536" s="124" t="s">
        <v>1341</v>
      </c>
      <c r="D536" s="125" t="s">
        <v>565</v>
      </c>
      <c r="E536" s="150">
        <v>1428.3</v>
      </c>
      <c r="F536" s="126">
        <v>41992</v>
      </c>
      <c r="G536" s="127" t="s">
        <v>891</v>
      </c>
    </row>
    <row r="537" spans="1:7" ht="15" customHeight="1" x14ac:dyDescent="0.25">
      <c r="A537" s="122" t="s">
        <v>1342</v>
      </c>
      <c r="B537" s="123">
        <v>41947</v>
      </c>
      <c r="C537" s="124" t="s">
        <v>1343</v>
      </c>
      <c r="D537" s="125" t="s">
        <v>392</v>
      </c>
      <c r="E537" s="150">
        <v>7000</v>
      </c>
      <c r="F537" s="126">
        <v>41960</v>
      </c>
      <c r="G537" s="127" t="s">
        <v>1344</v>
      </c>
    </row>
    <row r="538" spans="1:7" ht="15" customHeight="1" x14ac:dyDescent="0.25">
      <c r="A538" s="122" t="s">
        <v>1345</v>
      </c>
      <c r="B538" s="123">
        <v>41947</v>
      </c>
      <c r="C538" s="124" t="s">
        <v>1346</v>
      </c>
      <c r="D538" s="125" t="s">
        <v>901</v>
      </c>
      <c r="E538" s="150">
        <v>195</v>
      </c>
      <c r="F538" s="126">
        <v>41969</v>
      </c>
      <c r="G538" s="127" t="s">
        <v>1165</v>
      </c>
    </row>
    <row r="539" spans="1:7" ht="15" customHeight="1" x14ac:dyDescent="0.25">
      <c r="A539" s="122" t="s">
        <v>1347</v>
      </c>
      <c r="B539" s="123">
        <v>41947</v>
      </c>
      <c r="C539" s="124" t="s">
        <v>1348</v>
      </c>
      <c r="D539" s="125" t="s">
        <v>1349</v>
      </c>
      <c r="E539" s="150">
        <v>15470</v>
      </c>
      <c r="F539" s="126">
        <v>41970</v>
      </c>
      <c r="G539" s="127" t="s">
        <v>1350</v>
      </c>
    </row>
    <row r="540" spans="1:7" ht="15" customHeight="1" x14ac:dyDescent="0.25">
      <c r="A540" s="122" t="s">
        <v>1351</v>
      </c>
      <c r="B540" s="123">
        <v>41947</v>
      </c>
      <c r="C540" s="124" t="s">
        <v>1352</v>
      </c>
      <c r="D540" s="125" t="s">
        <v>1353</v>
      </c>
      <c r="E540" s="150">
        <v>52920</v>
      </c>
      <c r="F540" s="126">
        <v>41971</v>
      </c>
      <c r="G540" s="127" t="s">
        <v>1354</v>
      </c>
    </row>
    <row r="541" spans="1:7" ht="15" customHeight="1" x14ac:dyDescent="0.25">
      <c r="A541" s="122" t="s">
        <v>1355</v>
      </c>
      <c r="B541" s="123">
        <v>41947</v>
      </c>
      <c r="C541" s="124" t="s">
        <v>616</v>
      </c>
      <c r="D541" s="125" t="s">
        <v>565</v>
      </c>
      <c r="E541" s="150">
        <v>4702.2299999999996</v>
      </c>
      <c r="F541" s="126">
        <v>41968</v>
      </c>
      <c r="G541" s="127" t="s">
        <v>367</v>
      </c>
    </row>
    <row r="542" spans="1:7" ht="15" customHeight="1" x14ac:dyDescent="0.25">
      <c r="A542" s="122" t="s">
        <v>1356</v>
      </c>
      <c r="B542" s="123">
        <v>41947</v>
      </c>
      <c r="C542" s="124" t="s">
        <v>1357</v>
      </c>
      <c r="D542" s="125" t="s">
        <v>340</v>
      </c>
      <c r="E542" s="150">
        <v>366</v>
      </c>
      <c r="F542" s="126">
        <v>41977</v>
      </c>
      <c r="G542" s="127" t="s">
        <v>1358</v>
      </c>
    </row>
    <row r="543" spans="1:7" ht="15" customHeight="1" x14ac:dyDescent="0.25">
      <c r="A543" s="122" t="s">
        <v>1359</v>
      </c>
      <c r="B543" s="123">
        <v>41947</v>
      </c>
      <c r="C543" s="124" t="s">
        <v>1360</v>
      </c>
      <c r="D543" s="125" t="s">
        <v>286</v>
      </c>
      <c r="E543" s="150">
        <v>270</v>
      </c>
      <c r="F543" s="126">
        <v>41990</v>
      </c>
      <c r="G543" s="127" t="s">
        <v>1361</v>
      </c>
    </row>
    <row r="544" spans="1:7" ht="15" customHeight="1" x14ac:dyDescent="0.25">
      <c r="A544" s="122" t="s">
        <v>1362</v>
      </c>
      <c r="B544" s="123">
        <v>41948</v>
      </c>
      <c r="C544" s="124" t="s">
        <v>1363</v>
      </c>
      <c r="D544" s="125" t="s">
        <v>1364</v>
      </c>
      <c r="E544" s="150">
        <v>20</v>
      </c>
      <c r="F544" s="126">
        <v>41950</v>
      </c>
      <c r="G544" s="127" t="s">
        <v>414</v>
      </c>
    </row>
    <row r="545" spans="1:7" ht="15" customHeight="1" x14ac:dyDescent="0.25">
      <c r="A545" s="122" t="s">
        <v>1365</v>
      </c>
      <c r="B545" s="123">
        <v>41948</v>
      </c>
      <c r="C545" s="124" t="s">
        <v>1366</v>
      </c>
      <c r="D545" s="125" t="s">
        <v>1364</v>
      </c>
      <c r="E545" s="150">
        <v>60</v>
      </c>
      <c r="F545" s="126">
        <v>41950</v>
      </c>
      <c r="G545" s="127" t="s">
        <v>414</v>
      </c>
    </row>
    <row r="546" spans="1:7" ht="15" customHeight="1" x14ac:dyDescent="0.25">
      <c r="A546" s="122" t="s">
        <v>1367</v>
      </c>
      <c r="B546" s="123">
        <v>41948</v>
      </c>
      <c r="C546" s="124" t="s">
        <v>1368</v>
      </c>
      <c r="D546" s="125" t="s">
        <v>1369</v>
      </c>
      <c r="E546" s="150">
        <v>543.75</v>
      </c>
      <c r="F546" s="126">
        <v>41950</v>
      </c>
      <c r="G546" s="127" t="s">
        <v>414</v>
      </c>
    </row>
    <row r="547" spans="1:7" ht="15" customHeight="1" x14ac:dyDescent="0.25">
      <c r="A547" s="122" t="s">
        <v>1370</v>
      </c>
      <c r="B547" s="123">
        <v>41948</v>
      </c>
      <c r="C547" s="124" t="s">
        <v>1371</v>
      </c>
      <c r="D547" s="125" t="s">
        <v>1369</v>
      </c>
      <c r="E547" s="150">
        <v>108.75</v>
      </c>
      <c r="F547" s="126">
        <v>41950</v>
      </c>
      <c r="G547" s="127" t="s">
        <v>414</v>
      </c>
    </row>
    <row r="548" spans="1:7" ht="15" customHeight="1" x14ac:dyDescent="0.25">
      <c r="A548" s="122" t="s">
        <v>1372</v>
      </c>
      <c r="B548" s="123">
        <v>41948</v>
      </c>
      <c r="C548" s="124" t="s">
        <v>1373</v>
      </c>
      <c r="D548" s="125" t="s">
        <v>612</v>
      </c>
      <c r="E548" s="150">
        <v>3740</v>
      </c>
      <c r="F548" s="126">
        <v>41960</v>
      </c>
      <c r="G548" s="127" t="s">
        <v>1374</v>
      </c>
    </row>
    <row r="549" spans="1:7" ht="15" customHeight="1" x14ac:dyDescent="0.25">
      <c r="A549" s="122" t="s">
        <v>1375</v>
      </c>
      <c r="B549" s="123">
        <v>41948</v>
      </c>
      <c r="C549" s="124" t="s">
        <v>1376</v>
      </c>
      <c r="D549" s="125" t="s">
        <v>1021</v>
      </c>
      <c r="E549" s="150">
        <v>650.75</v>
      </c>
      <c r="F549" s="126">
        <v>41960</v>
      </c>
      <c r="G549" s="127" t="s">
        <v>1377</v>
      </c>
    </row>
    <row r="550" spans="1:7" ht="15" customHeight="1" x14ac:dyDescent="0.25">
      <c r="A550" s="122" t="s">
        <v>1378</v>
      </c>
      <c r="B550" s="123">
        <v>41948</v>
      </c>
      <c r="C550" s="124" t="s">
        <v>1379</v>
      </c>
      <c r="D550" s="125" t="s">
        <v>1380</v>
      </c>
      <c r="E550" s="150">
        <v>265.8</v>
      </c>
      <c r="F550" s="126">
        <v>41968</v>
      </c>
      <c r="G550" s="127" t="s">
        <v>1159</v>
      </c>
    </row>
    <row r="551" spans="1:7" ht="15" customHeight="1" x14ac:dyDescent="0.25">
      <c r="A551" s="122" t="s">
        <v>1381</v>
      </c>
      <c r="B551" s="123">
        <v>41948</v>
      </c>
      <c r="C551" s="124" t="s">
        <v>1382</v>
      </c>
      <c r="D551" s="125" t="s">
        <v>592</v>
      </c>
      <c r="E551" s="150">
        <v>3860</v>
      </c>
      <c r="F551" s="126">
        <v>41970</v>
      </c>
      <c r="G551" s="127" t="s">
        <v>1383</v>
      </c>
    </row>
    <row r="552" spans="1:7" ht="15" customHeight="1" x14ac:dyDescent="0.25">
      <c r="A552" s="122" t="s">
        <v>1384</v>
      </c>
      <c r="B552" s="123">
        <v>41948</v>
      </c>
      <c r="C552" s="124" t="s">
        <v>1385</v>
      </c>
      <c r="D552" s="125" t="s">
        <v>1021</v>
      </c>
      <c r="E552" s="150">
        <v>146.38999999999999</v>
      </c>
      <c r="F552" s="126">
        <v>41971</v>
      </c>
      <c r="G552" s="127" t="s">
        <v>1386</v>
      </c>
    </row>
    <row r="553" spans="1:7" ht="15" customHeight="1" x14ac:dyDescent="0.25">
      <c r="A553" s="122" t="s">
        <v>1387</v>
      </c>
      <c r="B553" s="123">
        <v>41948</v>
      </c>
      <c r="C553" s="124" t="s">
        <v>1388</v>
      </c>
      <c r="D553" s="125" t="s">
        <v>1233</v>
      </c>
      <c r="E553" s="150">
        <v>273.61</v>
      </c>
      <c r="F553" s="126">
        <v>41991</v>
      </c>
      <c r="G553" s="127" t="s">
        <v>1389</v>
      </c>
    </row>
    <row r="554" spans="1:7" ht="15" customHeight="1" x14ac:dyDescent="0.25">
      <c r="A554" s="122" t="s">
        <v>1390</v>
      </c>
      <c r="B554" s="123">
        <v>41949</v>
      </c>
      <c r="C554" s="124" t="s">
        <v>1391</v>
      </c>
      <c r="D554" s="125" t="s">
        <v>1059</v>
      </c>
      <c r="E554" s="150">
        <v>2634</v>
      </c>
      <c r="F554" s="126">
        <v>41961</v>
      </c>
      <c r="G554" s="127" t="s">
        <v>1125</v>
      </c>
    </row>
    <row r="555" spans="1:7" ht="15" customHeight="1" x14ac:dyDescent="0.25">
      <c r="A555" s="122" t="s">
        <v>1392</v>
      </c>
      <c r="B555" s="123">
        <v>41949</v>
      </c>
      <c r="C555" s="124" t="s">
        <v>1393</v>
      </c>
      <c r="D555" s="125" t="s">
        <v>340</v>
      </c>
      <c r="E555" s="150">
        <v>1200</v>
      </c>
      <c r="F555" s="126">
        <v>41977</v>
      </c>
      <c r="G555" s="127" t="s">
        <v>1394</v>
      </c>
    </row>
    <row r="556" spans="1:7" ht="15" customHeight="1" x14ac:dyDescent="0.25">
      <c r="A556" s="122" t="s">
        <v>1395</v>
      </c>
      <c r="B556" s="123">
        <v>41949</v>
      </c>
      <c r="C556" s="124" t="s">
        <v>1396</v>
      </c>
      <c r="D556" s="125" t="s">
        <v>340</v>
      </c>
      <c r="E556" s="150">
        <v>169.79</v>
      </c>
      <c r="F556" s="126">
        <v>41988</v>
      </c>
      <c r="G556" s="127" t="s">
        <v>1397</v>
      </c>
    </row>
    <row r="557" spans="1:7" ht="15" customHeight="1" x14ac:dyDescent="0.25">
      <c r="A557" s="122" t="s">
        <v>1398</v>
      </c>
      <c r="B557" s="123">
        <v>41950</v>
      </c>
      <c r="C557" s="124" t="s">
        <v>1399</v>
      </c>
      <c r="D557" s="125" t="s">
        <v>1400</v>
      </c>
      <c r="E557" s="150">
        <v>7185.21</v>
      </c>
      <c r="F557" s="126">
        <v>41950</v>
      </c>
      <c r="G557" s="127" t="s">
        <v>410</v>
      </c>
    </row>
    <row r="558" spans="1:7" ht="15" customHeight="1" x14ac:dyDescent="0.25">
      <c r="A558" s="122" t="s">
        <v>1401</v>
      </c>
      <c r="B558" s="123">
        <v>41950</v>
      </c>
      <c r="C558" s="124" t="s">
        <v>1402</v>
      </c>
      <c r="D558" s="125" t="s">
        <v>1400</v>
      </c>
      <c r="E558" s="150">
        <v>2474.2800000000002</v>
      </c>
      <c r="F558" s="126">
        <v>41950</v>
      </c>
      <c r="G558" s="127" t="s">
        <v>410</v>
      </c>
    </row>
    <row r="559" spans="1:7" ht="15" customHeight="1" x14ac:dyDescent="0.25">
      <c r="A559" s="122" t="s">
        <v>1403</v>
      </c>
      <c r="B559" s="123">
        <v>41950</v>
      </c>
      <c r="C559" s="124" t="s">
        <v>100</v>
      </c>
      <c r="D559" s="125" t="s">
        <v>1404</v>
      </c>
      <c r="E559" s="150">
        <v>1806.07</v>
      </c>
      <c r="F559" s="126">
        <v>41950</v>
      </c>
      <c r="G559" s="127" t="s">
        <v>629</v>
      </c>
    </row>
    <row r="560" spans="1:7" ht="15" customHeight="1" x14ac:dyDescent="0.25">
      <c r="A560" s="122" t="s">
        <v>1405</v>
      </c>
      <c r="B560" s="123">
        <v>41950</v>
      </c>
      <c r="C560" s="124" t="s">
        <v>100</v>
      </c>
      <c r="D560" s="125" t="s">
        <v>1406</v>
      </c>
      <c r="E560" s="150">
        <v>1089.1500000000001</v>
      </c>
      <c r="F560" s="126">
        <v>41950</v>
      </c>
      <c r="G560" s="127" t="s">
        <v>629</v>
      </c>
    </row>
    <row r="561" spans="1:7" ht="15" customHeight="1" x14ac:dyDescent="0.25">
      <c r="A561" s="122" t="s">
        <v>1407</v>
      </c>
      <c r="B561" s="123">
        <v>41950</v>
      </c>
      <c r="C561" s="124" t="s">
        <v>1408</v>
      </c>
      <c r="D561" s="125" t="s">
        <v>1409</v>
      </c>
      <c r="E561" s="150">
        <v>105</v>
      </c>
      <c r="F561" s="126">
        <v>41950</v>
      </c>
      <c r="G561" s="127" t="s">
        <v>414</v>
      </c>
    </row>
    <row r="562" spans="1:7" ht="15" customHeight="1" x14ac:dyDescent="0.25">
      <c r="A562" s="122" t="s">
        <v>1410</v>
      </c>
      <c r="B562" s="123">
        <v>41950</v>
      </c>
      <c r="C562" s="124" t="s">
        <v>1411</v>
      </c>
      <c r="D562" s="125" t="s">
        <v>1021</v>
      </c>
      <c r="E562" s="150">
        <v>2597.6</v>
      </c>
      <c r="F562" s="126">
        <v>41960</v>
      </c>
      <c r="G562" s="127" t="s">
        <v>1412</v>
      </c>
    </row>
    <row r="563" spans="1:7" ht="15" customHeight="1" x14ac:dyDescent="0.25">
      <c r="A563" s="122" t="s">
        <v>1413</v>
      </c>
      <c r="B563" s="123">
        <v>41950</v>
      </c>
      <c r="C563" s="124" t="s">
        <v>1414</v>
      </c>
      <c r="D563" s="125" t="s">
        <v>1415</v>
      </c>
      <c r="E563" s="150">
        <v>2487.1</v>
      </c>
      <c r="F563" s="126">
        <v>41971</v>
      </c>
      <c r="G563" s="127" t="s">
        <v>1416</v>
      </c>
    </row>
    <row r="564" spans="1:7" ht="15" customHeight="1" x14ac:dyDescent="0.25">
      <c r="A564" s="122" t="s">
        <v>1417</v>
      </c>
      <c r="B564" s="123">
        <v>41953</v>
      </c>
      <c r="C564" s="124" t="s">
        <v>151</v>
      </c>
      <c r="D564" s="125" t="s">
        <v>1418</v>
      </c>
      <c r="E564" s="150">
        <v>2691</v>
      </c>
      <c r="F564" s="126">
        <v>41953</v>
      </c>
      <c r="G564" s="127" t="s">
        <v>1030</v>
      </c>
    </row>
    <row r="565" spans="1:7" ht="15" customHeight="1" x14ac:dyDescent="0.25">
      <c r="A565" s="122" t="s">
        <v>1419</v>
      </c>
      <c r="B565" s="123">
        <v>41953</v>
      </c>
      <c r="C565" s="124" t="s">
        <v>1420</v>
      </c>
      <c r="D565" s="125" t="s">
        <v>1421</v>
      </c>
      <c r="E565" s="150">
        <v>3736.6</v>
      </c>
      <c r="F565" s="126" t="s">
        <v>1422</v>
      </c>
      <c r="G565" s="127" t="s">
        <v>1423</v>
      </c>
    </row>
    <row r="566" spans="1:7" ht="15" customHeight="1" x14ac:dyDescent="0.25">
      <c r="A566" s="122" t="s">
        <v>1424</v>
      </c>
      <c r="B566" s="123">
        <v>41953</v>
      </c>
      <c r="C566" s="124" t="s">
        <v>1425</v>
      </c>
      <c r="D566" s="125" t="s">
        <v>769</v>
      </c>
      <c r="E566" s="150">
        <v>1611.75</v>
      </c>
      <c r="F566" s="126">
        <v>41970</v>
      </c>
      <c r="G566" s="127" t="s">
        <v>1350</v>
      </c>
    </row>
    <row r="567" spans="1:7" ht="15" customHeight="1" x14ac:dyDescent="0.25">
      <c r="A567" s="122" t="s">
        <v>1426</v>
      </c>
      <c r="B567" s="123">
        <v>41953</v>
      </c>
      <c r="C567" s="124" t="s">
        <v>1427</v>
      </c>
      <c r="D567" s="125" t="s">
        <v>286</v>
      </c>
      <c r="E567" s="150">
        <v>538.79999999999995</v>
      </c>
      <c r="F567" s="126">
        <v>41971</v>
      </c>
      <c r="G567" s="127" t="s">
        <v>1428</v>
      </c>
    </row>
    <row r="568" spans="1:7" ht="15" customHeight="1" x14ac:dyDescent="0.25">
      <c r="A568" s="122" t="s">
        <v>1429</v>
      </c>
      <c r="B568" s="123">
        <v>41953</v>
      </c>
      <c r="C568" s="124" t="s">
        <v>1430</v>
      </c>
      <c r="D568" s="125" t="s">
        <v>1431</v>
      </c>
      <c r="E568" s="150">
        <v>1074</v>
      </c>
      <c r="F568" s="126">
        <v>41971</v>
      </c>
      <c r="G568" s="127" t="s">
        <v>303</v>
      </c>
    </row>
    <row r="569" spans="1:7" ht="15" customHeight="1" x14ac:dyDescent="0.25">
      <c r="A569" s="122" t="s">
        <v>1432</v>
      </c>
      <c r="B569" s="123">
        <v>41953</v>
      </c>
      <c r="C569" s="124" t="s">
        <v>1433</v>
      </c>
      <c r="D569" s="125" t="s">
        <v>775</v>
      </c>
      <c r="E569" s="150">
        <v>997.5</v>
      </c>
      <c r="F569" s="126">
        <v>41981</v>
      </c>
      <c r="G569" s="127" t="s">
        <v>1434</v>
      </c>
    </row>
    <row r="570" spans="1:7" ht="15" customHeight="1" x14ac:dyDescent="0.25">
      <c r="A570" s="122" t="s">
        <v>1435</v>
      </c>
      <c r="B570" s="123">
        <v>41954</v>
      </c>
      <c r="C570" s="124" t="s">
        <v>1436</v>
      </c>
      <c r="D570" s="125" t="s">
        <v>347</v>
      </c>
      <c r="E570" s="150">
        <v>586</v>
      </c>
      <c r="F570" s="126">
        <v>41981</v>
      </c>
      <c r="G570" s="127" t="s">
        <v>1437</v>
      </c>
    </row>
    <row r="571" spans="1:7" ht="15" customHeight="1" x14ac:dyDescent="0.25">
      <c r="A571" s="122" t="s">
        <v>1438</v>
      </c>
      <c r="B571" s="123">
        <v>41954</v>
      </c>
      <c r="C571" s="124" t="s">
        <v>1439</v>
      </c>
      <c r="D571" s="125" t="s">
        <v>340</v>
      </c>
      <c r="E571" s="150">
        <v>1058</v>
      </c>
      <c r="F571" s="126">
        <v>41982</v>
      </c>
      <c r="G571" s="127" t="s">
        <v>1440</v>
      </c>
    </row>
    <row r="572" spans="1:7" ht="15" customHeight="1" x14ac:dyDescent="0.25">
      <c r="A572" s="122" t="s">
        <v>1441</v>
      </c>
      <c r="B572" s="123">
        <v>41954</v>
      </c>
      <c r="C572" s="124" t="s">
        <v>1442</v>
      </c>
      <c r="D572" s="125" t="s">
        <v>340</v>
      </c>
      <c r="E572" s="150">
        <v>400</v>
      </c>
      <c r="F572" s="126">
        <v>41982</v>
      </c>
      <c r="G572" s="127" t="s">
        <v>1443</v>
      </c>
    </row>
    <row r="573" spans="1:7" ht="15" customHeight="1" x14ac:dyDescent="0.25">
      <c r="A573" s="122" t="s">
        <v>1444</v>
      </c>
      <c r="B573" s="123">
        <v>41954</v>
      </c>
      <c r="C573" s="124" t="s">
        <v>1445</v>
      </c>
      <c r="D573" s="125" t="s">
        <v>340</v>
      </c>
      <c r="E573" s="150">
        <v>308</v>
      </c>
      <c r="F573" s="126">
        <v>41984</v>
      </c>
      <c r="G573" s="127" t="s">
        <v>1446</v>
      </c>
    </row>
    <row r="574" spans="1:7" ht="15" customHeight="1" x14ac:dyDescent="0.25">
      <c r="A574" s="122" t="s">
        <v>1447</v>
      </c>
      <c r="B574" s="123">
        <v>41955</v>
      </c>
      <c r="C574" s="124" t="s">
        <v>1448</v>
      </c>
      <c r="D574" s="125" t="s">
        <v>1449</v>
      </c>
      <c r="E574" s="150">
        <v>1376.54</v>
      </c>
      <c r="F574" s="126">
        <v>41957</v>
      </c>
      <c r="G574" s="127" t="s">
        <v>623</v>
      </c>
    </row>
    <row r="575" spans="1:7" ht="15" customHeight="1" x14ac:dyDescent="0.25">
      <c r="A575" s="122" t="s">
        <v>1450</v>
      </c>
      <c r="B575" s="123">
        <v>41955</v>
      </c>
      <c r="C575" s="124" t="s">
        <v>1451</v>
      </c>
      <c r="D575" s="125" t="s">
        <v>188</v>
      </c>
      <c r="E575" s="150">
        <v>362</v>
      </c>
      <c r="F575" s="126">
        <v>41982</v>
      </c>
      <c r="G575" s="127" t="s">
        <v>1440</v>
      </c>
    </row>
    <row r="576" spans="1:7" ht="15" customHeight="1" x14ac:dyDescent="0.25">
      <c r="A576" s="122" t="s">
        <v>1452</v>
      </c>
      <c r="B576" s="123">
        <v>41955</v>
      </c>
      <c r="C576" s="124" t="s">
        <v>1453</v>
      </c>
      <c r="D576" s="125" t="s">
        <v>661</v>
      </c>
      <c r="E576" s="150">
        <v>5460</v>
      </c>
      <c r="F576" s="126">
        <v>41982</v>
      </c>
      <c r="G576" s="127" t="s">
        <v>1443</v>
      </c>
    </row>
    <row r="577" spans="1:7" ht="15" customHeight="1" x14ac:dyDescent="0.25">
      <c r="A577" s="122" t="s">
        <v>1454</v>
      </c>
      <c r="B577" s="123">
        <v>41955</v>
      </c>
      <c r="C577" s="124" t="s">
        <v>1455</v>
      </c>
      <c r="D577" s="125" t="s">
        <v>347</v>
      </c>
      <c r="E577" s="150">
        <v>1784.28</v>
      </c>
      <c r="F577" s="126">
        <v>41983</v>
      </c>
      <c r="G577" s="127" t="s">
        <v>1456</v>
      </c>
    </row>
    <row r="578" spans="1:7" ht="15" customHeight="1" x14ac:dyDescent="0.25">
      <c r="A578" s="122" t="s">
        <v>1457</v>
      </c>
      <c r="B578" s="123">
        <v>41955</v>
      </c>
      <c r="C578" s="124" t="s">
        <v>1458</v>
      </c>
      <c r="D578" s="125" t="s">
        <v>395</v>
      </c>
      <c r="E578" s="150">
        <v>3728.85</v>
      </c>
      <c r="F578" s="126">
        <v>41984</v>
      </c>
      <c r="G578" s="127" t="s">
        <v>1459</v>
      </c>
    </row>
    <row r="579" spans="1:7" ht="15" customHeight="1" x14ac:dyDescent="0.25">
      <c r="A579" s="122" t="s">
        <v>1460</v>
      </c>
      <c r="B579" s="123">
        <v>41955</v>
      </c>
      <c r="C579" s="124" t="s">
        <v>1461</v>
      </c>
      <c r="D579" s="125" t="s">
        <v>306</v>
      </c>
      <c r="E579" s="150">
        <v>435</v>
      </c>
      <c r="F579" s="126">
        <v>41985</v>
      </c>
      <c r="G579" s="127" t="s">
        <v>1462</v>
      </c>
    </row>
    <row r="580" spans="1:7" ht="15" customHeight="1" x14ac:dyDescent="0.25">
      <c r="A580" s="122" t="s">
        <v>1463</v>
      </c>
      <c r="B580" s="123">
        <v>41956</v>
      </c>
      <c r="C580" s="124" t="s">
        <v>151</v>
      </c>
      <c r="D580" s="125" t="s">
        <v>592</v>
      </c>
      <c r="E580" s="150">
        <v>3840.88</v>
      </c>
      <c r="F580" s="126">
        <v>41956</v>
      </c>
      <c r="G580" s="127" t="s">
        <v>1464</v>
      </c>
    </row>
    <row r="581" spans="1:7" ht="15" customHeight="1" x14ac:dyDescent="0.25">
      <c r="A581" s="122" t="s">
        <v>1465</v>
      </c>
      <c r="B581" s="123">
        <v>41956</v>
      </c>
      <c r="C581" s="124" t="s">
        <v>1466</v>
      </c>
      <c r="D581" s="125" t="s">
        <v>340</v>
      </c>
      <c r="E581" s="150">
        <v>739.2</v>
      </c>
      <c r="F581" s="126">
        <v>41976</v>
      </c>
      <c r="G581" s="127" t="s">
        <v>1336</v>
      </c>
    </row>
    <row r="582" spans="1:7" ht="15" customHeight="1" x14ac:dyDescent="0.25">
      <c r="A582" s="122" t="s">
        <v>1467</v>
      </c>
      <c r="B582" s="123">
        <v>41956</v>
      </c>
      <c r="C582" s="124" t="s">
        <v>1468</v>
      </c>
      <c r="D582" s="125" t="s">
        <v>1469</v>
      </c>
      <c r="E582" s="150">
        <v>13510.49</v>
      </c>
      <c r="F582" s="126">
        <v>41978</v>
      </c>
      <c r="G582" s="127" t="s">
        <v>1470</v>
      </c>
    </row>
    <row r="583" spans="1:7" ht="15" customHeight="1" x14ac:dyDescent="0.25">
      <c r="A583" s="122" t="s">
        <v>1471</v>
      </c>
      <c r="B583" s="123">
        <v>41956</v>
      </c>
      <c r="C583" s="124" t="s">
        <v>1472</v>
      </c>
      <c r="D583" s="125" t="s">
        <v>188</v>
      </c>
      <c r="E583" s="150">
        <v>1835.45</v>
      </c>
      <c r="F583" s="126">
        <v>41988</v>
      </c>
      <c r="G583" s="127" t="s">
        <v>1473</v>
      </c>
    </row>
    <row r="584" spans="1:7" ht="15" customHeight="1" x14ac:dyDescent="0.25">
      <c r="A584" s="122" t="s">
        <v>1474</v>
      </c>
      <c r="B584" s="123">
        <v>41957</v>
      </c>
      <c r="C584" s="124" t="s">
        <v>100</v>
      </c>
      <c r="D584" s="125" t="s">
        <v>1475</v>
      </c>
      <c r="E584" s="150">
        <v>2127.1799999999998</v>
      </c>
      <c r="F584" s="126">
        <v>41957</v>
      </c>
      <c r="G584" s="127" t="s">
        <v>541</v>
      </c>
    </row>
    <row r="585" spans="1:7" ht="15" customHeight="1" x14ac:dyDescent="0.25">
      <c r="A585" s="122" t="s">
        <v>1476</v>
      </c>
      <c r="B585" s="123">
        <v>41957</v>
      </c>
      <c r="C585" s="124" t="s">
        <v>1477</v>
      </c>
      <c r="D585" s="125" t="s">
        <v>1421</v>
      </c>
      <c r="E585" s="150">
        <v>369.6</v>
      </c>
      <c r="F585" s="126" t="s">
        <v>1478</v>
      </c>
      <c r="G585" s="136" t="s">
        <v>1479</v>
      </c>
    </row>
    <row r="586" spans="1:7" ht="15" customHeight="1" x14ac:dyDescent="0.25">
      <c r="A586" s="122" t="s">
        <v>1480</v>
      </c>
      <c r="B586" s="123">
        <v>41957</v>
      </c>
      <c r="C586" s="124" t="s">
        <v>1481</v>
      </c>
      <c r="D586" s="125" t="s">
        <v>788</v>
      </c>
      <c r="E586" s="150">
        <v>3773</v>
      </c>
      <c r="F586" s="126">
        <v>41970</v>
      </c>
      <c r="G586" s="127" t="s">
        <v>1168</v>
      </c>
    </row>
    <row r="587" spans="1:7" ht="15" customHeight="1" x14ac:dyDescent="0.25">
      <c r="A587" s="122" t="s">
        <v>1482</v>
      </c>
      <c r="B587" s="123">
        <v>41957</v>
      </c>
      <c r="C587" s="124" t="s">
        <v>1483</v>
      </c>
      <c r="D587" s="125" t="s">
        <v>754</v>
      </c>
      <c r="E587" s="150">
        <v>364.48</v>
      </c>
      <c r="F587" s="126">
        <v>41970</v>
      </c>
      <c r="G587" s="127" t="s">
        <v>1168</v>
      </c>
    </row>
    <row r="588" spans="1:7" ht="15" customHeight="1" x14ac:dyDescent="0.25">
      <c r="A588" s="122" t="s">
        <v>1484</v>
      </c>
      <c r="B588" s="123">
        <v>41957</v>
      </c>
      <c r="C588" s="124" t="s">
        <v>1485</v>
      </c>
      <c r="D588" s="125" t="s">
        <v>188</v>
      </c>
      <c r="E588" s="150">
        <v>1995.85</v>
      </c>
      <c r="F588" s="126">
        <v>41985</v>
      </c>
      <c r="G588" s="127" t="s">
        <v>1486</v>
      </c>
    </row>
    <row r="589" spans="1:7" ht="15" customHeight="1" x14ac:dyDescent="0.25">
      <c r="A589" s="122" t="s">
        <v>1487</v>
      </c>
      <c r="B589" s="123">
        <v>41957</v>
      </c>
      <c r="C589" s="124" t="s">
        <v>1488</v>
      </c>
      <c r="D589" s="125" t="s">
        <v>1021</v>
      </c>
      <c r="E589" s="150">
        <v>310.58</v>
      </c>
      <c r="F589" s="126">
        <v>41988</v>
      </c>
      <c r="G589" s="127" t="s">
        <v>1489</v>
      </c>
    </row>
    <row r="590" spans="1:7" ht="15" customHeight="1" x14ac:dyDescent="0.25">
      <c r="A590" s="122" t="s">
        <v>1490</v>
      </c>
      <c r="B590" s="123">
        <v>41957</v>
      </c>
      <c r="C590" s="124" t="s">
        <v>1491</v>
      </c>
      <c r="D590" s="125" t="s">
        <v>1021</v>
      </c>
      <c r="E590" s="150">
        <v>164.84</v>
      </c>
      <c r="F590" s="126">
        <v>41988</v>
      </c>
      <c r="G590" s="127" t="s">
        <v>1489</v>
      </c>
    </row>
    <row r="591" spans="1:7" ht="15" customHeight="1" x14ac:dyDescent="0.25">
      <c r="A591" s="122" t="s">
        <v>1492</v>
      </c>
      <c r="B591" s="123">
        <v>41958</v>
      </c>
      <c r="C591" s="124" t="s">
        <v>699</v>
      </c>
      <c r="D591" s="125" t="s">
        <v>700</v>
      </c>
      <c r="E591" s="150">
        <v>846.67</v>
      </c>
      <c r="F591" s="126">
        <v>41971</v>
      </c>
      <c r="G591" s="127" t="s">
        <v>547</v>
      </c>
    </row>
    <row r="592" spans="1:7" ht="15" customHeight="1" x14ac:dyDescent="0.25">
      <c r="A592" s="122" t="s">
        <v>1493</v>
      </c>
      <c r="B592" s="123">
        <v>41960</v>
      </c>
      <c r="C592" s="124" t="s">
        <v>1494</v>
      </c>
      <c r="D592" s="125" t="s">
        <v>286</v>
      </c>
      <c r="E592" s="150">
        <v>6814.08</v>
      </c>
      <c r="F592" s="126">
        <v>41988</v>
      </c>
      <c r="G592" s="127" t="s">
        <v>1495</v>
      </c>
    </row>
    <row r="593" spans="1:7" ht="15" customHeight="1" x14ac:dyDescent="0.25">
      <c r="A593" s="122" t="s">
        <v>1496</v>
      </c>
      <c r="B593" s="123">
        <v>41960</v>
      </c>
      <c r="C593" s="124" t="s">
        <v>1497</v>
      </c>
      <c r="D593" s="125" t="s">
        <v>188</v>
      </c>
      <c r="E593" s="150">
        <v>1066.4000000000001</v>
      </c>
      <c r="F593" s="126">
        <v>41991</v>
      </c>
      <c r="G593" s="127" t="s">
        <v>1498</v>
      </c>
    </row>
    <row r="594" spans="1:7" ht="15" customHeight="1" x14ac:dyDescent="0.25">
      <c r="A594" s="122" t="s">
        <v>1499</v>
      </c>
      <c r="B594" s="123">
        <v>41960</v>
      </c>
      <c r="C594" s="124" t="s">
        <v>1500</v>
      </c>
      <c r="D594" s="125" t="s">
        <v>188</v>
      </c>
      <c r="E594" s="150">
        <v>1672</v>
      </c>
      <c r="F594" s="126">
        <v>41995</v>
      </c>
      <c r="G594" s="127" t="s">
        <v>1501</v>
      </c>
    </row>
    <row r="595" spans="1:7" ht="15" customHeight="1" x14ac:dyDescent="0.25">
      <c r="A595" s="122" t="s">
        <v>1502</v>
      </c>
      <c r="B595" s="123">
        <v>41961</v>
      </c>
      <c r="C595" s="124" t="s">
        <v>1503</v>
      </c>
      <c r="D595" s="125" t="s">
        <v>1421</v>
      </c>
      <c r="E595" s="150">
        <v>93</v>
      </c>
      <c r="F595" s="126">
        <v>41962</v>
      </c>
      <c r="G595" s="127" t="s">
        <v>727</v>
      </c>
    </row>
    <row r="596" spans="1:7" ht="15" customHeight="1" x14ac:dyDescent="0.25">
      <c r="A596" s="122" t="s">
        <v>1504</v>
      </c>
      <c r="B596" s="123">
        <v>41961</v>
      </c>
      <c r="C596" s="124" t="s">
        <v>94</v>
      </c>
      <c r="D596" s="125" t="s">
        <v>1505</v>
      </c>
      <c r="E596" s="150">
        <v>2961.09</v>
      </c>
      <c r="F596" s="126">
        <v>41969</v>
      </c>
      <c r="G596" s="127" t="s">
        <v>263</v>
      </c>
    </row>
    <row r="597" spans="1:7" ht="15" customHeight="1" x14ac:dyDescent="0.25">
      <c r="A597" s="122" t="s">
        <v>1506</v>
      </c>
      <c r="B597" s="123">
        <v>41961</v>
      </c>
      <c r="C597" s="124" t="s">
        <v>1507</v>
      </c>
      <c r="D597" s="125" t="s">
        <v>1508</v>
      </c>
      <c r="E597" s="150">
        <v>5381.51</v>
      </c>
      <c r="F597" s="126">
        <v>41981</v>
      </c>
      <c r="G597" s="127" t="s">
        <v>1509</v>
      </c>
    </row>
    <row r="598" spans="1:7" ht="15" customHeight="1" x14ac:dyDescent="0.25">
      <c r="A598" s="122" t="s">
        <v>1510</v>
      </c>
      <c r="B598" s="123">
        <v>41961</v>
      </c>
      <c r="C598" s="124" t="s">
        <v>1511</v>
      </c>
      <c r="D598" s="125" t="s">
        <v>188</v>
      </c>
      <c r="E598" s="150">
        <v>1334.69</v>
      </c>
      <c r="F598" s="126">
        <v>41988</v>
      </c>
      <c r="G598" s="127" t="s">
        <v>1495</v>
      </c>
    </row>
    <row r="599" spans="1:7" ht="15" customHeight="1" x14ac:dyDescent="0.25">
      <c r="A599" s="122" t="s">
        <v>1512</v>
      </c>
      <c r="B599" s="123">
        <v>41961</v>
      </c>
      <c r="C599" s="124" t="s">
        <v>1513</v>
      </c>
      <c r="D599" s="125" t="s">
        <v>286</v>
      </c>
      <c r="E599" s="150">
        <v>1135.68</v>
      </c>
      <c r="F599" s="126">
        <v>41989</v>
      </c>
      <c r="G599" s="127" t="s">
        <v>1514</v>
      </c>
    </row>
    <row r="600" spans="1:7" ht="15" customHeight="1" x14ac:dyDescent="0.25">
      <c r="A600" s="122" t="s">
        <v>1515</v>
      </c>
      <c r="B600" s="123">
        <v>41961</v>
      </c>
      <c r="C600" s="124" t="s">
        <v>1516</v>
      </c>
      <c r="D600" s="125" t="s">
        <v>710</v>
      </c>
      <c r="E600" s="150">
        <v>160</v>
      </c>
      <c r="F600" s="126">
        <v>41990</v>
      </c>
      <c r="G600" s="127" t="s">
        <v>1517</v>
      </c>
    </row>
    <row r="601" spans="1:7" ht="15" customHeight="1" x14ac:dyDescent="0.25">
      <c r="A601" s="122" t="s">
        <v>1518</v>
      </c>
      <c r="B601" s="123">
        <v>41961</v>
      </c>
      <c r="C601" s="124" t="s">
        <v>1519</v>
      </c>
      <c r="D601" s="125" t="s">
        <v>286</v>
      </c>
      <c r="E601" s="150">
        <v>1653.1</v>
      </c>
      <c r="F601" s="126">
        <v>41991</v>
      </c>
      <c r="G601" s="127" t="s">
        <v>1520</v>
      </c>
    </row>
    <row r="602" spans="1:7" ht="15" customHeight="1" x14ac:dyDescent="0.25">
      <c r="A602" s="122" t="s">
        <v>1521</v>
      </c>
      <c r="B602" s="123">
        <v>41962</v>
      </c>
      <c r="C602" s="124" t="s">
        <v>1522</v>
      </c>
      <c r="D602" s="125" t="s">
        <v>1523</v>
      </c>
      <c r="E602" s="150">
        <v>5746.38</v>
      </c>
      <c r="F602" s="126">
        <v>41962</v>
      </c>
      <c r="G602" s="127" t="s">
        <v>81</v>
      </c>
    </row>
    <row r="603" spans="1:7" ht="15" customHeight="1" x14ac:dyDescent="0.25">
      <c r="A603" s="122" t="s">
        <v>1524</v>
      </c>
      <c r="B603" s="123">
        <v>41962</v>
      </c>
      <c r="C603" s="124" t="s">
        <v>1525</v>
      </c>
      <c r="D603" s="125" t="s">
        <v>1526</v>
      </c>
      <c r="E603" s="150">
        <v>-5746.38</v>
      </c>
      <c r="F603" s="126">
        <v>41962</v>
      </c>
      <c r="G603" s="127" t="s">
        <v>81</v>
      </c>
    </row>
    <row r="604" spans="1:7" ht="15" customHeight="1" x14ac:dyDescent="0.25">
      <c r="A604" s="122" t="s">
        <v>1527</v>
      </c>
      <c r="B604" s="123">
        <v>41962</v>
      </c>
      <c r="C604" s="124" t="s">
        <v>1528</v>
      </c>
      <c r="D604" s="125" t="s">
        <v>1529</v>
      </c>
      <c r="E604" s="150">
        <v>6274.03</v>
      </c>
      <c r="F604" s="126">
        <v>41992</v>
      </c>
      <c r="G604" s="127" t="s">
        <v>1530</v>
      </c>
    </row>
    <row r="605" spans="1:7" ht="15" customHeight="1" x14ac:dyDescent="0.25">
      <c r="A605" s="122" t="s">
        <v>1531</v>
      </c>
      <c r="B605" s="123">
        <v>41962</v>
      </c>
      <c r="C605" s="124" t="s">
        <v>1532</v>
      </c>
      <c r="D605" s="125" t="s">
        <v>347</v>
      </c>
      <c r="E605" s="150">
        <v>4225</v>
      </c>
      <c r="F605" s="126">
        <v>41992</v>
      </c>
      <c r="G605" s="127" t="s">
        <v>1533</v>
      </c>
    </row>
    <row r="606" spans="1:7" ht="15" customHeight="1" x14ac:dyDescent="0.25">
      <c r="A606" s="122" t="s">
        <v>1534</v>
      </c>
      <c r="B606" s="123">
        <v>41963</v>
      </c>
      <c r="C606" s="124" t="s">
        <v>1535</v>
      </c>
      <c r="D606" s="125" t="s">
        <v>373</v>
      </c>
      <c r="E606" s="150">
        <v>83.11</v>
      </c>
      <c r="F606" s="126">
        <v>41982</v>
      </c>
      <c r="G606" s="127" t="s">
        <v>1536</v>
      </c>
    </row>
    <row r="607" spans="1:7" ht="15" customHeight="1" x14ac:dyDescent="0.25">
      <c r="A607" s="122" t="s">
        <v>1537</v>
      </c>
      <c r="B607" s="123">
        <v>41964</v>
      </c>
      <c r="C607" s="124" t="s">
        <v>100</v>
      </c>
      <c r="D607" s="125" t="s">
        <v>149</v>
      </c>
      <c r="E607" s="150">
        <v>1860.27</v>
      </c>
      <c r="F607" s="126">
        <v>41964</v>
      </c>
      <c r="G607" s="127" t="s">
        <v>629</v>
      </c>
    </row>
    <row r="608" spans="1:7" ht="15" customHeight="1" x14ac:dyDescent="0.25">
      <c r="A608" s="122" t="s">
        <v>1538</v>
      </c>
      <c r="B608" s="123">
        <v>41964</v>
      </c>
      <c r="C608" s="124" t="s">
        <v>100</v>
      </c>
      <c r="D608" s="125" t="s">
        <v>1539</v>
      </c>
      <c r="E608" s="150">
        <v>1876.23</v>
      </c>
      <c r="F608" s="126">
        <v>41964</v>
      </c>
      <c r="G608" s="127" t="s">
        <v>629</v>
      </c>
    </row>
    <row r="609" spans="1:7" ht="15" customHeight="1" x14ac:dyDescent="0.25">
      <c r="A609" s="122" t="s">
        <v>1540</v>
      </c>
      <c r="B609" s="123">
        <v>41967</v>
      </c>
      <c r="C609" s="124" t="s">
        <v>1541</v>
      </c>
      <c r="D609" s="125" t="s">
        <v>1418</v>
      </c>
      <c r="E609" s="150">
        <v>1773</v>
      </c>
      <c r="F609" s="126">
        <v>41983</v>
      </c>
      <c r="G609" s="127" t="s">
        <v>1542</v>
      </c>
    </row>
    <row r="610" spans="1:7" ht="15" customHeight="1" x14ac:dyDescent="0.25">
      <c r="A610" s="122" t="s">
        <v>1543</v>
      </c>
      <c r="B610" s="123">
        <v>41967</v>
      </c>
      <c r="C610" s="124" t="s">
        <v>1544</v>
      </c>
      <c r="D610" s="125" t="s">
        <v>188</v>
      </c>
      <c r="E610" s="150">
        <v>459.8</v>
      </c>
      <c r="F610" s="126">
        <v>41995</v>
      </c>
      <c r="G610" s="127" t="s">
        <v>1545</v>
      </c>
    </row>
    <row r="611" spans="1:7" ht="15" customHeight="1" x14ac:dyDescent="0.25">
      <c r="A611" s="122" t="s">
        <v>1546</v>
      </c>
      <c r="B611" s="123">
        <v>41967</v>
      </c>
      <c r="C611" s="124" t="s">
        <v>1547</v>
      </c>
      <c r="D611" s="125" t="s">
        <v>340</v>
      </c>
      <c r="E611" s="150">
        <v>482.44</v>
      </c>
      <c r="F611" s="126">
        <v>41997</v>
      </c>
      <c r="G611" s="127" t="s">
        <v>1548</v>
      </c>
    </row>
    <row r="612" spans="1:7" ht="15" customHeight="1" x14ac:dyDescent="0.25">
      <c r="A612" s="122" t="s">
        <v>1549</v>
      </c>
      <c r="B612" s="123">
        <v>41968</v>
      </c>
      <c r="C612" s="124" t="s">
        <v>1550</v>
      </c>
      <c r="D612" s="125" t="s">
        <v>1551</v>
      </c>
      <c r="E612" s="150">
        <v>226.48</v>
      </c>
      <c r="F612" s="126">
        <v>41971</v>
      </c>
      <c r="G612" s="127" t="s">
        <v>414</v>
      </c>
    </row>
    <row r="613" spans="1:7" ht="15" customHeight="1" x14ac:dyDescent="0.25">
      <c r="A613" s="122" t="s">
        <v>1552</v>
      </c>
      <c r="B613" s="123">
        <v>41968</v>
      </c>
      <c r="C613" s="124" t="s">
        <v>1553</v>
      </c>
      <c r="D613" s="125" t="s">
        <v>318</v>
      </c>
      <c r="E613" s="150">
        <v>31075.119999999999</v>
      </c>
      <c r="F613" s="126">
        <v>41981</v>
      </c>
      <c r="G613" s="127" t="s">
        <v>1437</v>
      </c>
    </row>
    <row r="614" spans="1:7" ht="15" customHeight="1" x14ac:dyDescent="0.25">
      <c r="A614" s="122" t="s">
        <v>1554</v>
      </c>
      <c r="B614" s="123">
        <v>41968</v>
      </c>
      <c r="C614" s="124" t="s">
        <v>1555</v>
      </c>
      <c r="D614" s="125" t="s">
        <v>318</v>
      </c>
      <c r="E614" s="150">
        <v>12697.72</v>
      </c>
      <c r="F614" s="126">
        <v>41981</v>
      </c>
      <c r="G614" s="127" t="s">
        <v>1437</v>
      </c>
    </row>
    <row r="615" spans="1:7" ht="15" customHeight="1" x14ac:dyDescent="0.25">
      <c r="A615" s="122" t="s">
        <v>1556</v>
      </c>
      <c r="B615" s="123">
        <v>41968</v>
      </c>
      <c r="C615" s="124" t="s">
        <v>1557</v>
      </c>
      <c r="D615" s="125" t="s">
        <v>188</v>
      </c>
      <c r="E615" s="150">
        <v>7770</v>
      </c>
      <c r="F615" s="126">
        <v>41989</v>
      </c>
      <c r="G615" s="127" t="s">
        <v>1558</v>
      </c>
    </row>
    <row r="616" spans="1:7" ht="15" customHeight="1" x14ac:dyDescent="0.25">
      <c r="A616" s="122" t="s">
        <v>1559</v>
      </c>
      <c r="B616" s="123">
        <v>41968</v>
      </c>
      <c r="C616" s="124" t="s">
        <v>1560</v>
      </c>
      <c r="D616" s="125" t="s">
        <v>360</v>
      </c>
      <c r="E616" s="150">
        <v>450</v>
      </c>
      <c r="F616" s="126">
        <v>41989</v>
      </c>
      <c r="G616" s="127" t="s">
        <v>1561</v>
      </c>
    </row>
    <row r="617" spans="1:7" ht="15" customHeight="1" x14ac:dyDescent="0.25">
      <c r="A617" s="122" t="s">
        <v>1562</v>
      </c>
      <c r="B617" s="123">
        <v>41969</v>
      </c>
      <c r="C617" s="124" t="s">
        <v>1047</v>
      </c>
      <c r="D617" s="125" t="s">
        <v>1563</v>
      </c>
      <c r="E617" s="150">
        <v>89.71</v>
      </c>
      <c r="F617" s="126">
        <v>41969</v>
      </c>
      <c r="G617" s="127" t="s">
        <v>541</v>
      </c>
    </row>
    <row r="618" spans="1:7" ht="15" customHeight="1" x14ac:dyDescent="0.25">
      <c r="A618" s="122" t="s">
        <v>1564</v>
      </c>
      <c r="B618" s="123">
        <v>41970</v>
      </c>
      <c r="C618" s="124" t="s">
        <v>1565</v>
      </c>
      <c r="D618" s="125" t="s">
        <v>1566</v>
      </c>
      <c r="E618" s="150">
        <v>926.83</v>
      </c>
      <c r="F618" s="126">
        <v>41971</v>
      </c>
      <c r="G618" s="127" t="s">
        <v>410</v>
      </c>
    </row>
    <row r="619" spans="1:7" ht="15" customHeight="1" x14ac:dyDescent="0.25">
      <c r="A619" s="122" t="s">
        <v>1567</v>
      </c>
      <c r="B619" s="123">
        <v>41970</v>
      </c>
      <c r="C619" s="124" t="s">
        <v>1568</v>
      </c>
      <c r="D619" s="125" t="s">
        <v>1569</v>
      </c>
      <c r="E619" s="150">
        <v>993015.72</v>
      </c>
      <c r="F619" s="126" t="s">
        <v>1570</v>
      </c>
      <c r="G619" s="127" t="s">
        <v>1571</v>
      </c>
    </row>
    <row r="620" spans="1:7" ht="15" customHeight="1" x14ac:dyDescent="0.25">
      <c r="A620" s="122" t="s">
        <v>1572</v>
      </c>
      <c r="B620" s="123">
        <v>41970</v>
      </c>
      <c r="C620" s="124" t="s">
        <v>1573</v>
      </c>
      <c r="D620" s="125" t="s">
        <v>1574</v>
      </c>
      <c r="E620" s="150">
        <v>90</v>
      </c>
      <c r="F620" s="126">
        <v>41978</v>
      </c>
      <c r="G620" s="127" t="s">
        <v>414</v>
      </c>
    </row>
    <row r="621" spans="1:7" ht="15" customHeight="1" x14ac:dyDescent="0.25">
      <c r="A621" s="122" t="s">
        <v>1575</v>
      </c>
      <c r="B621" s="123">
        <v>41970</v>
      </c>
      <c r="C621" s="124" t="s">
        <v>1576</v>
      </c>
      <c r="D621" s="125" t="s">
        <v>1566</v>
      </c>
      <c r="E621" s="150">
        <v>1147.8800000000001</v>
      </c>
      <c r="F621" s="126">
        <v>41978</v>
      </c>
      <c r="G621" s="127" t="s">
        <v>410</v>
      </c>
    </row>
    <row r="622" spans="1:7" ht="15" customHeight="1" x14ac:dyDescent="0.25">
      <c r="A622" s="122" t="s">
        <v>1577</v>
      </c>
      <c r="B622" s="123">
        <v>41970</v>
      </c>
      <c r="C622" s="124" t="s">
        <v>1578</v>
      </c>
      <c r="D622" s="125" t="s">
        <v>1566</v>
      </c>
      <c r="E622" s="150">
        <v>364.95</v>
      </c>
      <c r="F622" s="126">
        <v>41978</v>
      </c>
      <c r="G622" s="127" t="s">
        <v>410</v>
      </c>
    </row>
    <row r="623" spans="1:7" ht="15" customHeight="1" x14ac:dyDescent="0.25">
      <c r="A623" s="122" t="s">
        <v>1579</v>
      </c>
      <c r="B623" s="123">
        <v>41971</v>
      </c>
      <c r="C623" s="124" t="s">
        <v>1580</v>
      </c>
      <c r="D623" s="125" t="s">
        <v>152</v>
      </c>
      <c r="E623" s="150">
        <v>331.66</v>
      </c>
      <c r="F623" s="126">
        <v>41971</v>
      </c>
      <c r="G623" s="127" t="s">
        <v>1581</v>
      </c>
    </row>
    <row r="624" spans="1:7" ht="15" customHeight="1" x14ac:dyDescent="0.25">
      <c r="A624" s="122" t="s">
        <v>1582</v>
      </c>
      <c r="B624" s="123">
        <v>41971</v>
      </c>
      <c r="C624" s="124" t="s">
        <v>151</v>
      </c>
      <c r="D624" s="125" t="s">
        <v>1583</v>
      </c>
      <c r="E624" s="150">
        <v>461.6</v>
      </c>
      <c r="F624" s="126">
        <v>41971</v>
      </c>
      <c r="G624" s="127" t="s">
        <v>1148</v>
      </c>
    </row>
    <row r="625" spans="1:7" ht="15" customHeight="1" x14ac:dyDescent="0.25">
      <c r="A625" s="122" t="s">
        <v>1584</v>
      </c>
      <c r="B625" s="123">
        <v>41971</v>
      </c>
      <c r="C625" s="124" t="s">
        <v>151</v>
      </c>
      <c r="D625" s="125" t="s">
        <v>612</v>
      </c>
      <c r="E625" s="150">
        <v>3576.58</v>
      </c>
      <c r="F625" s="126">
        <v>41971</v>
      </c>
      <c r="G625" s="127" t="s">
        <v>1416</v>
      </c>
    </row>
    <row r="626" spans="1:7" ht="15" customHeight="1" x14ac:dyDescent="0.25">
      <c r="A626" s="122" t="s">
        <v>1585</v>
      </c>
      <c r="B626" s="123">
        <v>41971</v>
      </c>
      <c r="C626" s="124" t="s">
        <v>151</v>
      </c>
      <c r="D626" s="125" t="s">
        <v>592</v>
      </c>
      <c r="E626" s="150">
        <v>1454.62</v>
      </c>
      <c r="F626" s="126">
        <v>41971</v>
      </c>
      <c r="G626" s="127" t="s">
        <v>1416</v>
      </c>
    </row>
    <row r="627" spans="1:7" ht="15" customHeight="1" x14ac:dyDescent="0.25">
      <c r="A627" s="122" t="s">
        <v>1586</v>
      </c>
      <c r="B627" s="123">
        <v>41971</v>
      </c>
      <c r="C627" s="124" t="s">
        <v>151</v>
      </c>
      <c r="D627" s="125" t="s">
        <v>592</v>
      </c>
      <c r="E627" s="150">
        <v>1253.99</v>
      </c>
      <c r="F627" s="126">
        <v>41971</v>
      </c>
      <c r="G627" s="127" t="s">
        <v>1416</v>
      </c>
    </row>
    <row r="628" spans="1:7" ht="15" customHeight="1" x14ac:dyDescent="0.25">
      <c r="A628" s="122" t="s">
        <v>1587</v>
      </c>
      <c r="B628" s="123">
        <v>41971</v>
      </c>
      <c r="C628" s="124" t="s">
        <v>151</v>
      </c>
      <c r="D628" s="125" t="s">
        <v>592</v>
      </c>
      <c r="E628" s="150">
        <v>2810.4</v>
      </c>
      <c r="F628" s="126">
        <v>41971</v>
      </c>
      <c r="G628" s="127" t="s">
        <v>1416</v>
      </c>
    </row>
    <row r="629" spans="1:7" ht="15" customHeight="1" x14ac:dyDescent="0.25">
      <c r="A629" s="122" t="s">
        <v>1588</v>
      </c>
      <c r="B629" s="123">
        <v>41971</v>
      </c>
      <c r="C629" s="124" t="s">
        <v>151</v>
      </c>
      <c r="D629" s="125" t="s">
        <v>1045</v>
      </c>
      <c r="E629" s="150">
        <v>2266.38</v>
      </c>
      <c r="F629" s="126">
        <v>41971</v>
      </c>
      <c r="G629" s="127" t="s">
        <v>1589</v>
      </c>
    </row>
    <row r="630" spans="1:7" ht="15" customHeight="1" x14ac:dyDescent="0.25">
      <c r="A630" s="122" t="s">
        <v>1590</v>
      </c>
      <c r="B630" s="123">
        <v>41971</v>
      </c>
      <c r="C630" s="124" t="s">
        <v>151</v>
      </c>
      <c r="D630" s="125" t="s">
        <v>1237</v>
      </c>
      <c r="E630" s="150">
        <v>612.98</v>
      </c>
      <c r="F630" s="126">
        <v>41971</v>
      </c>
      <c r="G630" s="127" t="s">
        <v>1591</v>
      </c>
    </row>
    <row r="631" spans="1:7" ht="15" customHeight="1" x14ac:dyDescent="0.25">
      <c r="A631" s="122" t="s">
        <v>1592</v>
      </c>
      <c r="B631" s="123">
        <v>41971</v>
      </c>
      <c r="C631" s="124" t="s">
        <v>151</v>
      </c>
      <c r="D631" s="125" t="s">
        <v>592</v>
      </c>
      <c r="E631" s="150">
        <v>1303.1300000000001</v>
      </c>
      <c r="F631" s="126">
        <v>41971</v>
      </c>
      <c r="G631" s="127" t="s">
        <v>1593</v>
      </c>
    </row>
    <row r="632" spans="1:7" ht="15" customHeight="1" x14ac:dyDescent="0.25">
      <c r="A632" s="122" t="s">
        <v>1594</v>
      </c>
      <c r="B632" s="123">
        <v>41971</v>
      </c>
      <c r="C632" s="124" t="s">
        <v>100</v>
      </c>
      <c r="D632" s="125" t="s">
        <v>1595</v>
      </c>
      <c r="E632" s="150">
        <v>737.19</v>
      </c>
      <c r="F632" s="126">
        <v>41971</v>
      </c>
      <c r="G632" s="127" t="s">
        <v>629</v>
      </c>
    </row>
    <row r="633" spans="1:7" ht="15" customHeight="1" x14ac:dyDescent="0.25">
      <c r="A633" s="122" t="s">
        <v>1596</v>
      </c>
      <c r="B633" s="123">
        <v>41971</v>
      </c>
      <c r="C633" s="124" t="s">
        <v>100</v>
      </c>
      <c r="D633" s="125" t="s">
        <v>1597</v>
      </c>
      <c r="E633" s="150">
        <v>737.19</v>
      </c>
      <c r="F633" s="126">
        <v>41971</v>
      </c>
      <c r="G633" s="127" t="s">
        <v>629</v>
      </c>
    </row>
    <row r="634" spans="1:7" ht="15" customHeight="1" x14ac:dyDescent="0.25">
      <c r="A634" s="122" t="s">
        <v>1598</v>
      </c>
      <c r="B634" s="123">
        <v>41971</v>
      </c>
      <c r="C634" s="124" t="s">
        <v>100</v>
      </c>
      <c r="D634" s="125" t="s">
        <v>1599</v>
      </c>
      <c r="E634" s="150">
        <v>1207.8599999999999</v>
      </c>
      <c r="F634" s="126">
        <v>41971</v>
      </c>
      <c r="G634" s="127" t="s">
        <v>629</v>
      </c>
    </row>
    <row r="635" spans="1:7" ht="15" customHeight="1" x14ac:dyDescent="0.25">
      <c r="A635" s="122" t="s">
        <v>1600</v>
      </c>
      <c r="B635" s="123">
        <v>41971</v>
      </c>
      <c r="C635" s="124" t="s">
        <v>100</v>
      </c>
      <c r="D635" s="125" t="s">
        <v>1601</v>
      </c>
      <c r="E635" s="150">
        <v>2301.2600000000002</v>
      </c>
      <c r="F635" s="126">
        <v>41971</v>
      </c>
      <c r="G635" s="127" t="s">
        <v>629</v>
      </c>
    </row>
    <row r="636" spans="1:7" ht="15" customHeight="1" x14ac:dyDescent="0.25">
      <c r="A636" s="122" t="s">
        <v>1602</v>
      </c>
      <c r="B636" s="123">
        <v>41971</v>
      </c>
      <c r="C636" s="124" t="s">
        <v>100</v>
      </c>
      <c r="D636" s="125" t="s">
        <v>1603</v>
      </c>
      <c r="E636" s="150">
        <v>737.19</v>
      </c>
      <c r="F636" s="126">
        <v>41971</v>
      </c>
      <c r="G636" s="127" t="s">
        <v>629</v>
      </c>
    </row>
    <row r="637" spans="1:7" ht="15" customHeight="1" x14ac:dyDescent="0.25">
      <c r="A637" s="122" t="s">
        <v>1604</v>
      </c>
      <c r="B637" s="123">
        <v>41971</v>
      </c>
      <c r="C637" s="124" t="s">
        <v>100</v>
      </c>
      <c r="D637" s="125" t="s">
        <v>1605</v>
      </c>
      <c r="E637" s="150">
        <v>812.77</v>
      </c>
      <c r="F637" s="126">
        <v>41971</v>
      </c>
      <c r="G637" s="127" t="s">
        <v>629</v>
      </c>
    </row>
    <row r="638" spans="1:7" ht="15" customHeight="1" x14ac:dyDescent="0.25">
      <c r="A638" s="122" t="s">
        <v>1606</v>
      </c>
      <c r="B638" s="123">
        <v>41971</v>
      </c>
      <c r="C638" s="124" t="s">
        <v>100</v>
      </c>
      <c r="D638" s="125" t="s">
        <v>748</v>
      </c>
      <c r="E638" s="150">
        <v>2476.65</v>
      </c>
      <c r="F638" s="126">
        <v>41971</v>
      </c>
      <c r="G638" s="127" t="s">
        <v>629</v>
      </c>
    </row>
    <row r="639" spans="1:7" ht="15" customHeight="1" x14ac:dyDescent="0.25">
      <c r="A639" s="122" t="s">
        <v>1607</v>
      </c>
      <c r="B639" s="123">
        <v>41971</v>
      </c>
      <c r="C639" s="124" t="s">
        <v>1608</v>
      </c>
      <c r="D639" s="125" t="s">
        <v>1566</v>
      </c>
      <c r="E639" s="150">
        <v>725.21</v>
      </c>
      <c r="F639" s="126">
        <v>41971</v>
      </c>
      <c r="G639" s="127" t="s">
        <v>410</v>
      </c>
    </row>
    <row r="640" spans="1:7" ht="15" customHeight="1" x14ac:dyDescent="0.25">
      <c r="A640" s="122" t="s">
        <v>1609</v>
      </c>
      <c r="B640" s="123">
        <v>41971</v>
      </c>
      <c r="C640" s="124" t="s">
        <v>151</v>
      </c>
      <c r="D640" s="125" t="s">
        <v>1610</v>
      </c>
      <c r="E640" s="150">
        <v>286.64999999999998</v>
      </c>
      <c r="F640" s="126">
        <v>41971</v>
      </c>
      <c r="G640" s="127" t="s">
        <v>1611</v>
      </c>
    </row>
    <row r="641" spans="1:7" ht="15" customHeight="1" x14ac:dyDescent="0.25">
      <c r="A641" s="122" t="s">
        <v>1612</v>
      </c>
      <c r="B641" s="123">
        <v>41971</v>
      </c>
      <c r="C641" s="124" t="s">
        <v>151</v>
      </c>
      <c r="D641" s="125" t="s">
        <v>1610</v>
      </c>
      <c r="E641" s="150">
        <v>252</v>
      </c>
      <c r="F641" s="126">
        <v>41971</v>
      </c>
      <c r="G641" s="127" t="s">
        <v>1611</v>
      </c>
    </row>
    <row r="642" spans="1:7" ht="15" customHeight="1" x14ac:dyDescent="0.25">
      <c r="A642" s="122" t="s">
        <v>1613</v>
      </c>
      <c r="B642" s="123">
        <v>41971</v>
      </c>
      <c r="C642" s="124" t="s">
        <v>151</v>
      </c>
      <c r="D642" s="125" t="s">
        <v>1610</v>
      </c>
      <c r="E642" s="150">
        <v>273</v>
      </c>
      <c r="F642" s="126">
        <v>41971</v>
      </c>
      <c r="G642" s="127" t="s">
        <v>1611</v>
      </c>
    </row>
    <row r="643" spans="1:7" ht="15" customHeight="1" x14ac:dyDescent="0.25">
      <c r="A643" s="122" t="s">
        <v>1614</v>
      </c>
      <c r="B643" s="123">
        <v>41971</v>
      </c>
      <c r="C643" s="124" t="s">
        <v>151</v>
      </c>
      <c r="D643" s="125" t="s">
        <v>1610</v>
      </c>
      <c r="E643" s="150">
        <v>195.3</v>
      </c>
      <c r="F643" s="126">
        <v>41974</v>
      </c>
      <c r="G643" s="127" t="s">
        <v>1615</v>
      </c>
    </row>
    <row r="644" spans="1:7" ht="15" customHeight="1" x14ac:dyDescent="0.25">
      <c r="A644" s="122" t="s">
        <v>1616</v>
      </c>
      <c r="B644" s="123">
        <v>41971</v>
      </c>
      <c r="C644" s="124" t="s">
        <v>151</v>
      </c>
      <c r="D644" s="125" t="s">
        <v>1610</v>
      </c>
      <c r="E644" s="150">
        <v>252</v>
      </c>
      <c r="F644" s="126">
        <v>41974</v>
      </c>
      <c r="G644" s="127" t="s">
        <v>1617</v>
      </c>
    </row>
    <row r="645" spans="1:7" ht="15" customHeight="1" x14ac:dyDescent="0.25">
      <c r="A645" s="122" t="s">
        <v>1618</v>
      </c>
      <c r="B645" s="123">
        <v>41971</v>
      </c>
      <c r="C645" s="124" t="s">
        <v>94</v>
      </c>
      <c r="D645" s="125" t="s">
        <v>1619</v>
      </c>
      <c r="E645" s="150">
        <v>1874.68</v>
      </c>
      <c r="F645" s="126">
        <v>41977</v>
      </c>
      <c r="G645" s="127" t="s">
        <v>263</v>
      </c>
    </row>
    <row r="646" spans="1:7" ht="15" customHeight="1" x14ac:dyDescent="0.25">
      <c r="A646" s="122" t="s">
        <v>1620</v>
      </c>
      <c r="B646" s="123">
        <v>41971</v>
      </c>
      <c r="C646" s="124" t="s">
        <v>94</v>
      </c>
      <c r="D646" s="125" t="s">
        <v>1621</v>
      </c>
      <c r="E646" s="150">
        <v>1881.99</v>
      </c>
      <c r="F646" s="126">
        <v>41977</v>
      </c>
      <c r="G646" s="127" t="s">
        <v>263</v>
      </c>
    </row>
    <row r="647" spans="1:7" ht="15" customHeight="1" x14ac:dyDescent="0.25">
      <c r="A647" s="122" t="s">
        <v>1622</v>
      </c>
      <c r="B647" s="123">
        <v>41971</v>
      </c>
      <c r="C647" s="124" t="s">
        <v>94</v>
      </c>
      <c r="D647" s="125" t="s">
        <v>1623</v>
      </c>
      <c r="E647" s="150">
        <v>7946.49</v>
      </c>
      <c r="F647" s="126">
        <v>41977</v>
      </c>
      <c r="G647" s="127" t="s">
        <v>263</v>
      </c>
    </row>
    <row r="648" spans="1:7" ht="15" customHeight="1" x14ac:dyDescent="0.25">
      <c r="A648" s="122" t="s">
        <v>1624</v>
      </c>
      <c r="B648" s="123">
        <v>41971</v>
      </c>
      <c r="C648" s="124" t="s">
        <v>94</v>
      </c>
      <c r="D648" s="125" t="s">
        <v>1625</v>
      </c>
      <c r="E648" s="150">
        <v>3235.01</v>
      </c>
      <c r="F648" s="126">
        <v>41977</v>
      </c>
      <c r="G648" s="127" t="s">
        <v>263</v>
      </c>
    </row>
    <row r="649" spans="1:7" ht="15" customHeight="1" x14ac:dyDescent="0.25">
      <c r="A649" s="122" t="s">
        <v>1626</v>
      </c>
      <c r="B649" s="123">
        <v>41971</v>
      </c>
      <c r="C649" s="124" t="s">
        <v>100</v>
      </c>
      <c r="D649" s="125" t="s">
        <v>1627</v>
      </c>
      <c r="E649" s="150">
        <v>1195.08</v>
      </c>
      <c r="F649" s="126">
        <v>41985</v>
      </c>
      <c r="G649" s="127" t="s">
        <v>81</v>
      </c>
    </row>
    <row r="650" spans="1:7" ht="15" customHeight="1" x14ac:dyDescent="0.25">
      <c r="A650" s="122" t="s">
        <v>1628</v>
      </c>
      <c r="B650" s="123">
        <v>41971</v>
      </c>
      <c r="C650" s="124" t="s">
        <v>100</v>
      </c>
      <c r="D650" s="125" t="s">
        <v>1629</v>
      </c>
      <c r="E650" s="150">
        <v>479.37</v>
      </c>
      <c r="F650" s="126">
        <v>41985</v>
      </c>
      <c r="G650" s="127" t="s">
        <v>81</v>
      </c>
    </row>
    <row r="651" spans="1:7" ht="15" customHeight="1" x14ac:dyDescent="0.25">
      <c r="A651" s="122" t="s">
        <v>1630</v>
      </c>
      <c r="B651" s="123">
        <v>41971</v>
      </c>
      <c r="C651" s="124" t="s">
        <v>100</v>
      </c>
      <c r="D651" s="125" t="s">
        <v>1631</v>
      </c>
      <c r="E651" s="150">
        <v>1809.62</v>
      </c>
      <c r="F651" s="126">
        <v>41985</v>
      </c>
      <c r="G651" s="127" t="s">
        <v>81</v>
      </c>
    </row>
    <row r="652" spans="1:7" ht="15" customHeight="1" x14ac:dyDescent="0.25">
      <c r="A652" s="122" t="s">
        <v>1632</v>
      </c>
      <c r="B652" s="123">
        <v>41971</v>
      </c>
      <c r="C652" s="124" t="s">
        <v>94</v>
      </c>
      <c r="D652" s="125" t="s">
        <v>1633</v>
      </c>
      <c r="E652" s="150">
        <v>39.78</v>
      </c>
      <c r="F652" s="126">
        <v>41989</v>
      </c>
      <c r="G652" s="127" t="s">
        <v>263</v>
      </c>
    </row>
    <row r="653" spans="1:7" ht="15" customHeight="1" x14ac:dyDescent="0.25">
      <c r="A653" s="122" t="s">
        <v>1634</v>
      </c>
      <c r="B653" s="123">
        <v>41971</v>
      </c>
      <c r="C653" s="124" t="s">
        <v>94</v>
      </c>
      <c r="D653" s="125" t="s">
        <v>1635</v>
      </c>
      <c r="E653" s="150">
        <v>194.5</v>
      </c>
      <c r="F653" s="126">
        <v>41989</v>
      </c>
      <c r="G653" s="127" t="s">
        <v>263</v>
      </c>
    </row>
    <row r="654" spans="1:7" ht="15" customHeight="1" x14ac:dyDescent="0.25">
      <c r="A654" s="122" t="s">
        <v>1636</v>
      </c>
      <c r="B654" s="123">
        <v>41971</v>
      </c>
      <c r="C654" s="124" t="s">
        <v>1637</v>
      </c>
      <c r="D654" s="125" t="s">
        <v>657</v>
      </c>
      <c r="E654" s="150">
        <v>13023.29</v>
      </c>
      <c r="F654" s="126">
        <v>41992</v>
      </c>
      <c r="G654" s="127" t="s">
        <v>1638</v>
      </c>
    </row>
    <row r="655" spans="1:7" ht="15" customHeight="1" x14ac:dyDescent="0.25">
      <c r="A655" s="122" t="s">
        <v>1639</v>
      </c>
      <c r="B655" s="123">
        <v>41971</v>
      </c>
      <c r="C655" s="124" t="s">
        <v>1640</v>
      </c>
      <c r="D655" s="125" t="s">
        <v>286</v>
      </c>
      <c r="E655" s="150">
        <v>160.66</v>
      </c>
      <c r="F655" s="126">
        <v>42002</v>
      </c>
      <c r="G655" s="127" t="s">
        <v>1641</v>
      </c>
    </row>
    <row r="656" spans="1:7" ht="15" customHeight="1" x14ac:dyDescent="0.25">
      <c r="A656" s="122" t="s">
        <v>1642</v>
      </c>
      <c r="B656" s="123">
        <v>41971</v>
      </c>
      <c r="C656" s="124" t="s">
        <v>151</v>
      </c>
      <c r="D656" s="125" t="s">
        <v>885</v>
      </c>
      <c r="E656" s="150">
        <v>720.12</v>
      </c>
      <c r="F656" s="126">
        <v>41985</v>
      </c>
      <c r="G656" s="127" t="s">
        <v>81</v>
      </c>
    </row>
    <row r="657" spans="1:7" ht="15" customHeight="1" x14ac:dyDescent="0.25">
      <c r="A657" s="122" t="s">
        <v>1643</v>
      </c>
      <c r="B657" s="123">
        <v>41973</v>
      </c>
      <c r="C657" s="124" t="s">
        <v>455</v>
      </c>
      <c r="D657" s="125" t="s">
        <v>844</v>
      </c>
      <c r="E657" s="150">
        <v>859.77</v>
      </c>
      <c r="F657" s="126">
        <v>41983</v>
      </c>
      <c r="G657" s="127" t="s">
        <v>457</v>
      </c>
    </row>
    <row r="658" spans="1:7" ht="15" customHeight="1" x14ac:dyDescent="0.25">
      <c r="A658" s="122" t="s">
        <v>1644</v>
      </c>
      <c r="B658" s="123">
        <v>41973</v>
      </c>
      <c r="C658" s="124" t="s">
        <v>455</v>
      </c>
      <c r="D658" s="125" t="s">
        <v>456</v>
      </c>
      <c r="E658" s="150">
        <v>465.5</v>
      </c>
      <c r="F658" s="126">
        <v>41983</v>
      </c>
      <c r="G658" s="127" t="s">
        <v>457</v>
      </c>
    </row>
    <row r="659" spans="1:7" ht="15" customHeight="1" x14ac:dyDescent="0.25">
      <c r="A659" s="122" t="s">
        <v>1645</v>
      </c>
      <c r="B659" s="123">
        <v>41973</v>
      </c>
      <c r="C659" s="124" t="s">
        <v>455</v>
      </c>
      <c r="D659" s="125" t="s">
        <v>456</v>
      </c>
      <c r="E659" s="150">
        <v>332.15</v>
      </c>
      <c r="F659" s="126">
        <v>41983</v>
      </c>
      <c r="G659" s="127" t="s">
        <v>457</v>
      </c>
    </row>
    <row r="660" spans="1:7" ht="15" customHeight="1" x14ac:dyDescent="0.25">
      <c r="A660" s="122" t="s">
        <v>1646</v>
      </c>
      <c r="B660" s="123">
        <v>41973</v>
      </c>
      <c r="C660" s="124" t="s">
        <v>212</v>
      </c>
      <c r="D660" s="125" t="s">
        <v>1647</v>
      </c>
      <c r="E660" s="150">
        <v>-2967.46</v>
      </c>
      <c r="F660" s="126">
        <v>41985</v>
      </c>
      <c r="G660" s="127" t="s">
        <v>81</v>
      </c>
    </row>
    <row r="661" spans="1:7" ht="15" customHeight="1" x14ac:dyDescent="0.25">
      <c r="A661" s="122" t="s">
        <v>1648</v>
      </c>
      <c r="B661" s="123">
        <v>41973</v>
      </c>
      <c r="C661" s="124" t="s">
        <v>212</v>
      </c>
      <c r="D661" s="125" t="s">
        <v>1649</v>
      </c>
      <c r="E661" s="150">
        <v>-4438.29</v>
      </c>
      <c r="F661" s="126">
        <v>41985</v>
      </c>
      <c r="G661" s="127" t="s">
        <v>81</v>
      </c>
    </row>
    <row r="662" spans="1:7" ht="15" customHeight="1" x14ac:dyDescent="0.25">
      <c r="A662" s="122" t="s">
        <v>1650</v>
      </c>
      <c r="B662" s="123">
        <v>41973</v>
      </c>
      <c r="C662" s="124" t="s">
        <v>212</v>
      </c>
      <c r="D662" s="125" t="s">
        <v>1651</v>
      </c>
      <c r="E662" s="150">
        <v>-5511.73</v>
      </c>
      <c r="F662" s="126">
        <v>41985</v>
      </c>
      <c r="G662" s="127" t="s">
        <v>81</v>
      </c>
    </row>
    <row r="663" spans="1:7" ht="15" customHeight="1" x14ac:dyDescent="0.25">
      <c r="A663" s="122" t="s">
        <v>1652</v>
      </c>
      <c r="B663" s="123">
        <v>41973</v>
      </c>
      <c r="C663" s="124" t="s">
        <v>212</v>
      </c>
      <c r="D663" s="125" t="s">
        <v>1653</v>
      </c>
      <c r="E663" s="150">
        <v>-1309.01</v>
      </c>
      <c r="F663" s="126">
        <v>41985</v>
      </c>
      <c r="G663" s="127" t="s">
        <v>81</v>
      </c>
    </row>
    <row r="664" spans="1:7" ht="15" customHeight="1" x14ac:dyDescent="0.25">
      <c r="A664" s="122" t="s">
        <v>1654</v>
      </c>
      <c r="B664" s="123">
        <v>41973</v>
      </c>
      <c r="C664" s="124" t="s">
        <v>212</v>
      </c>
      <c r="D664" s="125" t="s">
        <v>1655</v>
      </c>
      <c r="E664" s="150">
        <v>-1032.1600000000001</v>
      </c>
      <c r="F664" s="126">
        <v>41985</v>
      </c>
      <c r="G664" s="127" t="s">
        <v>81</v>
      </c>
    </row>
    <row r="665" spans="1:7" ht="15" customHeight="1" x14ac:dyDescent="0.25">
      <c r="A665" s="122" t="s">
        <v>1656</v>
      </c>
      <c r="B665" s="123">
        <v>41973</v>
      </c>
      <c r="C665" s="124" t="s">
        <v>212</v>
      </c>
      <c r="D665" s="125" t="s">
        <v>1657</v>
      </c>
      <c r="E665" s="150">
        <v>-2441.06</v>
      </c>
      <c r="F665" s="126">
        <v>41985</v>
      </c>
      <c r="G665" s="127" t="s">
        <v>81</v>
      </c>
    </row>
    <row r="666" spans="1:7" ht="15" customHeight="1" x14ac:dyDescent="0.25">
      <c r="A666" s="122" t="s">
        <v>1658</v>
      </c>
      <c r="B666" s="123">
        <v>41973</v>
      </c>
      <c r="C666" s="124" t="s">
        <v>212</v>
      </c>
      <c r="D666" s="125" t="s">
        <v>1659</v>
      </c>
      <c r="E666" s="150">
        <v>-5999.43</v>
      </c>
      <c r="F666" s="126">
        <v>41985</v>
      </c>
      <c r="G666" s="127" t="s">
        <v>81</v>
      </c>
    </row>
    <row r="667" spans="1:7" ht="15" customHeight="1" x14ac:dyDescent="0.25">
      <c r="A667" s="122" t="s">
        <v>1660</v>
      </c>
      <c r="B667" s="123">
        <v>41973</v>
      </c>
      <c r="C667" s="124" t="s">
        <v>212</v>
      </c>
      <c r="D667" s="125" t="s">
        <v>1661</v>
      </c>
      <c r="E667" s="150">
        <v>-1032.1600000000001</v>
      </c>
      <c r="F667" s="126">
        <v>41985</v>
      </c>
      <c r="G667" s="127" t="s">
        <v>81</v>
      </c>
    </row>
    <row r="668" spans="1:7" ht="15" customHeight="1" x14ac:dyDescent="0.25">
      <c r="A668" s="122" t="s">
        <v>1662</v>
      </c>
      <c r="B668" s="123">
        <v>41973</v>
      </c>
      <c r="C668" s="124" t="s">
        <v>212</v>
      </c>
      <c r="D668" s="125" t="s">
        <v>1663</v>
      </c>
      <c r="E668" s="150">
        <v>-3419.0299999999997</v>
      </c>
      <c r="F668" s="126">
        <v>41985</v>
      </c>
      <c r="G668" s="127" t="s">
        <v>81</v>
      </c>
    </row>
    <row r="669" spans="1:7" ht="15" customHeight="1" x14ac:dyDescent="0.25">
      <c r="A669" s="122" t="s">
        <v>1664</v>
      </c>
      <c r="B669" s="123">
        <v>41973</v>
      </c>
      <c r="C669" s="124" t="s">
        <v>212</v>
      </c>
      <c r="D669" s="125" t="s">
        <v>1665</v>
      </c>
      <c r="E669" s="150">
        <v>-1290.2</v>
      </c>
      <c r="F669" s="126">
        <v>41985</v>
      </c>
      <c r="G669" s="127" t="s">
        <v>81</v>
      </c>
    </row>
    <row r="670" spans="1:7" ht="15" customHeight="1" x14ac:dyDescent="0.25">
      <c r="A670" s="122" t="s">
        <v>1666</v>
      </c>
      <c r="B670" s="123">
        <v>41973</v>
      </c>
      <c r="C670" s="124" t="s">
        <v>212</v>
      </c>
      <c r="D670" s="125" t="s">
        <v>1667</v>
      </c>
      <c r="E670" s="150">
        <v>-1032.1600000000001</v>
      </c>
      <c r="F670" s="126">
        <v>41985</v>
      </c>
      <c r="G670" s="127" t="s">
        <v>81</v>
      </c>
    </row>
    <row r="671" spans="1:7" ht="15" customHeight="1" x14ac:dyDescent="0.25">
      <c r="A671" s="122" t="s">
        <v>1668</v>
      </c>
      <c r="B671" s="123">
        <v>41973</v>
      </c>
      <c r="C671" s="124" t="s">
        <v>212</v>
      </c>
      <c r="D671" s="125" t="s">
        <v>1669</v>
      </c>
      <c r="E671" s="150">
        <v>-4064.13</v>
      </c>
      <c r="F671" s="126">
        <v>41985</v>
      </c>
      <c r="G671" s="127" t="s">
        <v>81</v>
      </c>
    </row>
    <row r="672" spans="1:7" ht="15" customHeight="1" x14ac:dyDescent="0.25">
      <c r="A672" s="122" t="s">
        <v>1670</v>
      </c>
      <c r="B672" s="123">
        <v>41973</v>
      </c>
      <c r="C672" s="124" t="s">
        <v>212</v>
      </c>
      <c r="D672" s="125" t="s">
        <v>1671</v>
      </c>
      <c r="E672" s="150">
        <v>-1741.77</v>
      </c>
      <c r="F672" s="126">
        <v>41985</v>
      </c>
      <c r="G672" s="127" t="s">
        <v>81</v>
      </c>
    </row>
    <row r="673" spans="1:7" ht="15" customHeight="1" x14ac:dyDescent="0.25">
      <c r="A673" s="122" t="s">
        <v>1672</v>
      </c>
      <c r="B673" s="123">
        <v>41973</v>
      </c>
      <c r="C673" s="124" t="s">
        <v>212</v>
      </c>
      <c r="D673" s="125" t="s">
        <v>1673</v>
      </c>
      <c r="E673" s="150">
        <v>-1236.1200000000001</v>
      </c>
      <c r="F673" s="126">
        <v>41985</v>
      </c>
      <c r="G673" s="127" t="s">
        <v>81</v>
      </c>
    </row>
    <row r="674" spans="1:7" ht="15" customHeight="1" x14ac:dyDescent="0.25">
      <c r="A674" s="122" t="s">
        <v>1674</v>
      </c>
      <c r="B674" s="123">
        <v>41973</v>
      </c>
      <c r="C674" s="124" t="s">
        <v>212</v>
      </c>
      <c r="D674" s="125" t="s">
        <v>1675</v>
      </c>
      <c r="E674" s="150">
        <v>-155.13</v>
      </c>
      <c r="F674" s="126">
        <v>41985</v>
      </c>
      <c r="G674" s="127" t="s">
        <v>81</v>
      </c>
    </row>
    <row r="675" spans="1:7" ht="15" customHeight="1" x14ac:dyDescent="0.25">
      <c r="A675" s="122" t="s">
        <v>1676</v>
      </c>
      <c r="B675" s="123">
        <v>41973</v>
      </c>
      <c r="C675" s="124" t="s">
        <v>212</v>
      </c>
      <c r="D675" s="125" t="s">
        <v>1677</v>
      </c>
      <c r="E675" s="150">
        <v>-5388.9299999999994</v>
      </c>
      <c r="F675" s="126">
        <v>41985</v>
      </c>
      <c r="G675" s="127" t="s">
        <v>81</v>
      </c>
    </row>
    <row r="676" spans="1:7" ht="15" customHeight="1" x14ac:dyDescent="0.25">
      <c r="A676" s="122" t="s">
        <v>1678</v>
      </c>
      <c r="B676" s="123">
        <v>41973</v>
      </c>
      <c r="C676" s="124" t="s">
        <v>212</v>
      </c>
      <c r="D676" s="125" t="s">
        <v>1679</v>
      </c>
      <c r="E676" s="150">
        <v>-18.05</v>
      </c>
      <c r="F676" s="126">
        <v>41985</v>
      </c>
      <c r="G676" s="127" t="s">
        <v>81</v>
      </c>
    </row>
    <row r="677" spans="1:7" ht="15" customHeight="1" x14ac:dyDescent="0.25">
      <c r="A677" s="122" t="s">
        <v>1680</v>
      </c>
      <c r="B677" s="123">
        <v>41973</v>
      </c>
      <c r="C677" s="124" t="s">
        <v>212</v>
      </c>
      <c r="D677" s="125" t="s">
        <v>1681</v>
      </c>
      <c r="E677" s="150">
        <v>-20.39</v>
      </c>
      <c r="F677" s="126">
        <v>41985</v>
      </c>
      <c r="G677" s="127" t="s">
        <v>81</v>
      </c>
    </row>
    <row r="678" spans="1:7" ht="15" customHeight="1" x14ac:dyDescent="0.25">
      <c r="A678" s="122" t="s">
        <v>1682</v>
      </c>
      <c r="B678" s="123">
        <v>41973</v>
      </c>
      <c r="C678" s="124" t="s">
        <v>212</v>
      </c>
      <c r="D678" s="125" t="s">
        <v>1683</v>
      </c>
      <c r="E678" s="150">
        <v>-34.769999999999996</v>
      </c>
      <c r="F678" s="126">
        <v>41985</v>
      </c>
      <c r="G678" s="127" t="s">
        <v>81</v>
      </c>
    </row>
    <row r="679" spans="1:7" ht="15" customHeight="1" x14ac:dyDescent="0.25">
      <c r="A679" s="122" t="s">
        <v>1684</v>
      </c>
      <c r="B679" s="123">
        <v>41973</v>
      </c>
      <c r="C679" s="124" t="s">
        <v>212</v>
      </c>
      <c r="D679" s="125" t="s">
        <v>1685</v>
      </c>
      <c r="E679" s="150">
        <v>-34.769999999999996</v>
      </c>
      <c r="F679" s="126">
        <v>41985</v>
      </c>
      <c r="G679" s="127" t="s">
        <v>81</v>
      </c>
    </row>
    <row r="680" spans="1:7" ht="15" customHeight="1" x14ac:dyDescent="0.25">
      <c r="A680" s="122" t="s">
        <v>1686</v>
      </c>
      <c r="B680" s="123">
        <v>41973</v>
      </c>
      <c r="C680" s="124" t="s">
        <v>212</v>
      </c>
      <c r="D680" s="125" t="s">
        <v>1687</v>
      </c>
      <c r="E680" s="150">
        <v>-12347.99</v>
      </c>
      <c r="F680" s="126">
        <v>41985</v>
      </c>
      <c r="G680" s="127" t="s">
        <v>81</v>
      </c>
    </row>
    <row r="681" spans="1:7" ht="15" customHeight="1" x14ac:dyDescent="0.25">
      <c r="A681" s="122" t="s">
        <v>1688</v>
      </c>
      <c r="B681" s="123">
        <v>41973</v>
      </c>
      <c r="C681" s="124" t="s">
        <v>212</v>
      </c>
      <c r="D681" s="125" t="s">
        <v>1689</v>
      </c>
      <c r="E681" s="150">
        <v>-69.539999999999992</v>
      </c>
      <c r="F681" s="126">
        <v>41985</v>
      </c>
      <c r="G681" s="127" t="s">
        <v>81</v>
      </c>
    </row>
    <row r="682" spans="1:7" ht="15" customHeight="1" x14ac:dyDescent="0.25">
      <c r="A682" s="122" t="s">
        <v>1690</v>
      </c>
      <c r="B682" s="123">
        <v>41973</v>
      </c>
      <c r="C682" s="124" t="s">
        <v>212</v>
      </c>
      <c r="D682" s="125" t="s">
        <v>1691</v>
      </c>
      <c r="E682" s="150">
        <v>-35.26</v>
      </c>
      <c r="F682" s="126">
        <v>41985</v>
      </c>
      <c r="G682" s="127" t="s">
        <v>81</v>
      </c>
    </row>
    <row r="683" spans="1:7" ht="15" customHeight="1" x14ac:dyDescent="0.25">
      <c r="A683" s="122" t="s">
        <v>1692</v>
      </c>
      <c r="B683" s="123">
        <v>41973</v>
      </c>
      <c r="C683" s="124" t="s">
        <v>212</v>
      </c>
      <c r="D683" s="125" t="s">
        <v>1693</v>
      </c>
      <c r="E683" s="150">
        <v>-1497.52</v>
      </c>
      <c r="F683" s="126">
        <v>41985</v>
      </c>
      <c r="G683" s="127" t="s">
        <v>81</v>
      </c>
    </row>
    <row r="684" spans="1:7" ht="15" customHeight="1" x14ac:dyDescent="0.25">
      <c r="A684" s="122" t="s">
        <v>1694</v>
      </c>
      <c r="B684" s="123">
        <v>41973</v>
      </c>
      <c r="C684" s="124" t="s">
        <v>1695</v>
      </c>
      <c r="D684" s="125" t="s">
        <v>318</v>
      </c>
      <c r="E684" s="150">
        <v>28962.68</v>
      </c>
      <c r="F684" s="126">
        <v>41985</v>
      </c>
      <c r="G684" s="127" t="s">
        <v>1696</v>
      </c>
    </row>
    <row r="685" spans="1:7" ht="15" customHeight="1" x14ac:dyDescent="0.25">
      <c r="A685" s="122" t="s">
        <v>1697</v>
      </c>
      <c r="B685" s="123">
        <v>41973</v>
      </c>
      <c r="C685" s="124" t="s">
        <v>1698</v>
      </c>
      <c r="D685" s="125" t="s">
        <v>318</v>
      </c>
      <c r="E685" s="150">
        <v>13173.2</v>
      </c>
      <c r="F685" s="126">
        <v>41985</v>
      </c>
      <c r="G685" s="127" t="s">
        <v>1696</v>
      </c>
    </row>
    <row r="686" spans="1:7" ht="15" customHeight="1" x14ac:dyDescent="0.25">
      <c r="A686" s="122" t="s">
        <v>1699</v>
      </c>
      <c r="B686" s="123">
        <v>41973</v>
      </c>
      <c r="C686" s="124" t="s">
        <v>699</v>
      </c>
      <c r="D686" s="125" t="s">
        <v>700</v>
      </c>
      <c r="E686" s="150">
        <v>346.83</v>
      </c>
      <c r="F686" s="126">
        <v>41988</v>
      </c>
      <c r="G686" s="127" t="s">
        <v>547</v>
      </c>
    </row>
    <row r="687" spans="1:7" ht="15" customHeight="1" x14ac:dyDescent="0.25">
      <c r="A687" s="122" t="s">
        <v>1700</v>
      </c>
      <c r="B687" s="123">
        <v>41973</v>
      </c>
      <c r="C687" s="124" t="s">
        <v>699</v>
      </c>
      <c r="D687" s="125" t="s">
        <v>854</v>
      </c>
      <c r="E687" s="150">
        <v>978.13</v>
      </c>
      <c r="F687" s="126">
        <v>41992</v>
      </c>
      <c r="G687" s="127" t="s">
        <v>547</v>
      </c>
    </row>
    <row r="688" spans="1:7" ht="15" customHeight="1" x14ac:dyDescent="0.25">
      <c r="A688" s="122" t="s">
        <v>1701</v>
      </c>
      <c r="B688" s="123">
        <v>41973</v>
      </c>
      <c r="C688" s="124" t="s">
        <v>699</v>
      </c>
      <c r="D688" s="125" t="s">
        <v>1702</v>
      </c>
      <c r="E688" s="150">
        <v>166.08</v>
      </c>
      <c r="F688" s="126">
        <v>41992</v>
      </c>
      <c r="G688" s="127" t="s">
        <v>547</v>
      </c>
    </row>
    <row r="689" spans="1:7" ht="15" customHeight="1" x14ac:dyDescent="0.25">
      <c r="A689" s="122" t="s">
        <v>1703</v>
      </c>
      <c r="B689" s="123">
        <v>41973</v>
      </c>
      <c r="C689" s="124" t="s">
        <v>699</v>
      </c>
      <c r="D689" s="125" t="s">
        <v>1702</v>
      </c>
      <c r="E689" s="150">
        <v>271.77999999999997</v>
      </c>
      <c r="F689" s="126">
        <v>41992</v>
      </c>
      <c r="G689" s="127" t="s">
        <v>547</v>
      </c>
    </row>
    <row r="690" spans="1:7" ht="15" customHeight="1" x14ac:dyDescent="0.25">
      <c r="A690" s="122" t="s">
        <v>1704</v>
      </c>
      <c r="B690" s="123">
        <v>41973</v>
      </c>
      <c r="C690" s="124" t="s">
        <v>699</v>
      </c>
      <c r="D690" s="125" t="s">
        <v>1705</v>
      </c>
      <c r="E690" s="150">
        <v>30.58</v>
      </c>
      <c r="F690" s="126">
        <v>41992</v>
      </c>
      <c r="G690" s="127" t="s">
        <v>547</v>
      </c>
    </row>
    <row r="691" spans="1:7" ht="15" customHeight="1" x14ac:dyDescent="0.25">
      <c r="A691" s="122" t="s">
        <v>1706</v>
      </c>
      <c r="B691" s="123">
        <v>41973</v>
      </c>
      <c r="C691" s="124" t="s">
        <v>86</v>
      </c>
      <c r="D691" s="125" t="s">
        <v>1707</v>
      </c>
      <c r="E691" s="150">
        <v>125.02</v>
      </c>
      <c r="F691" s="126">
        <v>41992</v>
      </c>
      <c r="G691" s="127" t="s">
        <v>547</v>
      </c>
    </row>
    <row r="692" spans="1:7" ht="15" customHeight="1" x14ac:dyDescent="0.25">
      <c r="A692" s="122" t="s">
        <v>1708</v>
      </c>
      <c r="B692" s="123">
        <v>41973</v>
      </c>
      <c r="C692" s="124" t="s">
        <v>86</v>
      </c>
      <c r="D692" s="125" t="s">
        <v>1709</v>
      </c>
      <c r="E692" s="150">
        <v>37761.879999999997</v>
      </c>
      <c r="F692" s="126">
        <v>41992</v>
      </c>
      <c r="G692" s="127" t="s">
        <v>547</v>
      </c>
    </row>
    <row r="693" spans="1:7" ht="15" customHeight="1" x14ac:dyDescent="0.25">
      <c r="A693" s="122" t="s">
        <v>1710</v>
      </c>
      <c r="B693" s="123">
        <v>41973</v>
      </c>
      <c r="C693" s="124" t="s">
        <v>559</v>
      </c>
      <c r="D693" s="125" t="s">
        <v>1711</v>
      </c>
      <c r="E693" s="150">
        <v>4150.75</v>
      </c>
      <c r="F693" s="126">
        <v>41992</v>
      </c>
      <c r="G693" s="127" t="s">
        <v>554</v>
      </c>
    </row>
    <row r="694" spans="1:7" ht="15" customHeight="1" x14ac:dyDescent="0.25">
      <c r="A694" s="122" t="s">
        <v>1712</v>
      </c>
      <c r="B694" s="123">
        <v>41973</v>
      </c>
      <c r="C694" s="124" t="s">
        <v>559</v>
      </c>
      <c r="D694" s="125" t="s">
        <v>560</v>
      </c>
      <c r="E694" s="150">
        <v>1826.86</v>
      </c>
      <c r="F694" s="126">
        <v>41992</v>
      </c>
      <c r="G694" s="127" t="s">
        <v>554</v>
      </c>
    </row>
    <row r="695" spans="1:7" ht="15" customHeight="1" x14ac:dyDescent="0.25">
      <c r="A695" s="122" t="s">
        <v>1713</v>
      </c>
      <c r="B695" s="123">
        <v>41973</v>
      </c>
      <c r="C695" s="124" t="s">
        <v>89</v>
      </c>
      <c r="D695" s="125" t="s">
        <v>1714</v>
      </c>
      <c r="E695" s="150">
        <v>55166.87</v>
      </c>
      <c r="F695" s="126">
        <v>41992</v>
      </c>
      <c r="G695" s="127" t="s">
        <v>554</v>
      </c>
    </row>
    <row r="696" spans="1:7" ht="15" customHeight="1" x14ac:dyDescent="0.25">
      <c r="A696" s="122" t="s">
        <v>1715</v>
      </c>
      <c r="B696" s="123">
        <v>41973</v>
      </c>
      <c r="C696" s="124" t="s">
        <v>89</v>
      </c>
      <c r="D696" s="125" t="s">
        <v>1716</v>
      </c>
      <c r="E696" s="150">
        <v>52657.7</v>
      </c>
      <c r="F696" s="126">
        <v>41992</v>
      </c>
      <c r="G696" s="127" t="s">
        <v>554</v>
      </c>
    </row>
    <row r="697" spans="1:7" ht="15" customHeight="1" x14ac:dyDescent="0.25">
      <c r="A697" s="122" t="s">
        <v>1717</v>
      </c>
      <c r="B697" s="123">
        <v>41973</v>
      </c>
      <c r="C697" s="124" t="s">
        <v>1718</v>
      </c>
      <c r="D697" s="125" t="s">
        <v>318</v>
      </c>
      <c r="E697" s="150">
        <v>384</v>
      </c>
      <c r="F697" s="126">
        <v>41997</v>
      </c>
      <c r="G697" s="127" t="s">
        <v>1719</v>
      </c>
    </row>
    <row r="698" spans="1:7" ht="15" customHeight="1" x14ac:dyDescent="0.25">
      <c r="A698" s="122" t="s">
        <v>1720</v>
      </c>
      <c r="B698" s="123">
        <v>41973</v>
      </c>
      <c r="C698" s="124" t="s">
        <v>83</v>
      </c>
      <c r="D698" s="125" t="s">
        <v>1721</v>
      </c>
      <c r="E698" s="150">
        <v>87334.95</v>
      </c>
      <c r="F698" s="126">
        <v>41978</v>
      </c>
      <c r="G698" s="127" t="s">
        <v>541</v>
      </c>
    </row>
    <row r="699" spans="1:7" ht="15" customHeight="1" x14ac:dyDescent="0.25">
      <c r="A699" s="122" t="s">
        <v>1722</v>
      </c>
      <c r="B699" s="123">
        <v>41974</v>
      </c>
      <c r="C699" s="124" t="s">
        <v>1723</v>
      </c>
      <c r="D699" s="125" t="s">
        <v>578</v>
      </c>
      <c r="E699" s="150">
        <v>3757.28</v>
      </c>
      <c r="F699" s="126">
        <v>41991</v>
      </c>
      <c r="G699" s="127" t="s">
        <v>1724</v>
      </c>
    </row>
    <row r="700" spans="1:7" ht="15" customHeight="1" x14ac:dyDescent="0.25">
      <c r="A700" s="122" t="s">
        <v>1725</v>
      </c>
      <c r="B700" s="123">
        <v>41974</v>
      </c>
      <c r="C700" s="124" t="s">
        <v>1726</v>
      </c>
      <c r="D700" s="125" t="s">
        <v>578</v>
      </c>
      <c r="E700" s="150">
        <v>3719.1</v>
      </c>
      <c r="F700" s="126">
        <v>41996</v>
      </c>
      <c r="G700" s="127" t="s">
        <v>1727</v>
      </c>
    </row>
    <row r="701" spans="1:7" ht="15" customHeight="1" x14ac:dyDescent="0.25">
      <c r="A701" s="122" t="s">
        <v>1728</v>
      </c>
      <c r="B701" s="123">
        <v>41975</v>
      </c>
      <c r="C701" s="124" t="s">
        <v>1729</v>
      </c>
      <c r="D701" s="125" t="s">
        <v>1730</v>
      </c>
      <c r="E701" s="150">
        <v>13498.5</v>
      </c>
      <c r="F701" s="126">
        <v>41978</v>
      </c>
      <c r="G701" s="127" t="s">
        <v>1731</v>
      </c>
    </row>
    <row r="702" spans="1:7" ht="15" customHeight="1" x14ac:dyDescent="0.25">
      <c r="A702" s="122" t="s">
        <v>1732</v>
      </c>
      <c r="B702" s="123">
        <v>41975</v>
      </c>
      <c r="C702" s="124" t="s">
        <v>1733</v>
      </c>
      <c r="D702" s="125" t="s">
        <v>592</v>
      </c>
      <c r="E702" s="150">
        <v>3940</v>
      </c>
      <c r="F702" s="126">
        <v>41992</v>
      </c>
      <c r="G702" s="127" t="s">
        <v>891</v>
      </c>
    </row>
    <row r="703" spans="1:7" ht="15" customHeight="1" x14ac:dyDescent="0.25">
      <c r="A703" s="122" t="s">
        <v>1734</v>
      </c>
      <c r="B703" s="123">
        <v>41975</v>
      </c>
      <c r="C703" s="124" t="s">
        <v>315</v>
      </c>
      <c r="D703" s="125" t="s">
        <v>392</v>
      </c>
      <c r="E703" s="150">
        <v>7000</v>
      </c>
      <c r="F703" s="126">
        <v>41995</v>
      </c>
      <c r="G703" s="127" t="s">
        <v>1501</v>
      </c>
    </row>
    <row r="704" spans="1:7" ht="15" customHeight="1" x14ac:dyDescent="0.25">
      <c r="A704" s="122" t="s">
        <v>1735</v>
      </c>
      <c r="B704" s="123">
        <v>41976</v>
      </c>
      <c r="C704" s="124" t="s">
        <v>1736</v>
      </c>
      <c r="D704" s="125" t="s">
        <v>1737</v>
      </c>
      <c r="E704" s="150">
        <v>20</v>
      </c>
      <c r="F704" s="126">
        <v>41978</v>
      </c>
      <c r="G704" s="127" t="s">
        <v>414</v>
      </c>
    </row>
    <row r="705" spans="1:7" ht="15" customHeight="1" x14ac:dyDescent="0.25">
      <c r="A705" s="122" t="s">
        <v>1738</v>
      </c>
      <c r="B705" s="123">
        <v>41976</v>
      </c>
      <c r="C705" s="124" t="s">
        <v>1739</v>
      </c>
      <c r="D705" s="125" t="s">
        <v>1740</v>
      </c>
      <c r="E705" s="150">
        <v>60</v>
      </c>
      <c r="F705" s="126">
        <v>41978</v>
      </c>
      <c r="G705" s="127" t="s">
        <v>414</v>
      </c>
    </row>
    <row r="706" spans="1:7" ht="15" customHeight="1" x14ac:dyDescent="0.25">
      <c r="A706" s="122" t="s">
        <v>1741</v>
      </c>
      <c r="B706" s="123">
        <v>41976</v>
      </c>
      <c r="C706" s="124" t="s">
        <v>616</v>
      </c>
      <c r="D706" s="125" t="s">
        <v>565</v>
      </c>
      <c r="E706" s="150">
        <v>4702.2299999999996</v>
      </c>
      <c r="F706" s="126">
        <v>41995</v>
      </c>
      <c r="G706" s="127" t="s">
        <v>367</v>
      </c>
    </row>
    <row r="707" spans="1:7" ht="15" customHeight="1" x14ac:dyDescent="0.25">
      <c r="A707" s="122" t="s">
        <v>1742</v>
      </c>
      <c r="B707" s="123">
        <v>41977</v>
      </c>
      <c r="C707" s="124" t="s">
        <v>1047</v>
      </c>
      <c r="D707" s="125" t="s">
        <v>1743</v>
      </c>
      <c r="E707" s="150">
        <v>7719.69</v>
      </c>
      <c r="F707" s="126">
        <v>41977</v>
      </c>
      <c r="G707" s="127" t="s">
        <v>541</v>
      </c>
    </row>
    <row r="708" spans="1:7" ht="15" customHeight="1" x14ac:dyDescent="0.25">
      <c r="A708" s="122" t="s">
        <v>1744</v>
      </c>
      <c r="B708" s="123">
        <v>41977</v>
      </c>
      <c r="C708" s="124" t="s">
        <v>1745</v>
      </c>
      <c r="D708" s="125" t="s">
        <v>1415</v>
      </c>
      <c r="E708" s="150">
        <v>5040</v>
      </c>
      <c r="F708" s="126">
        <v>41992</v>
      </c>
      <c r="G708" s="127" t="s">
        <v>1746</v>
      </c>
    </row>
    <row r="709" spans="1:7" ht="15" customHeight="1" x14ac:dyDescent="0.25">
      <c r="A709" s="122" t="s">
        <v>1747</v>
      </c>
      <c r="B709" s="123">
        <v>41978</v>
      </c>
      <c r="C709" s="124" t="s">
        <v>1748</v>
      </c>
      <c r="D709" s="125" t="s">
        <v>1574</v>
      </c>
      <c r="E709" s="150">
        <v>120</v>
      </c>
      <c r="F709" s="126">
        <v>41978</v>
      </c>
      <c r="G709" s="127" t="s">
        <v>414</v>
      </c>
    </row>
    <row r="710" spans="1:7" ht="15" customHeight="1" x14ac:dyDescent="0.25">
      <c r="A710" s="122" t="s">
        <v>1749</v>
      </c>
      <c r="B710" s="123">
        <v>41978</v>
      </c>
      <c r="C710" s="124" t="s">
        <v>100</v>
      </c>
      <c r="D710" s="125" t="s">
        <v>164</v>
      </c>
      <c r="E710" s="150">
        <v>1977.84</v>
      </c>
      <c r="F710" s="126">
        <v>41978</v>
      </c>
      <c r="G710" s="127" t="s">
        <v>629</v>
      </c>
    </row>
    <row r="711" spans="1:7" ht="15" customHeight="1" x14ac:dyDescent="0.25">
      <c r="A711" s="122" t="s">
        <v>1750</v>
      </c>
      <c r="B711" s="123">
        <v>41978</v>
      </c>
      <c r="C711" s="124" t="s">
        <v>1751</v>
      </c>
      <c r="D711" s="125" t="s">
        <v>1566</v>
      </c>
      <c r="E711" s="150">
        <v>8783.82</v>
      </c>
      <c r="F711" s="126">
        <v>41978</v>
      </c>
      <c r="G711" s="127" t="s">
        <v>410</v>
      </c>
    </row>
    <row r="712" spans="1:7" ht="15" customHeight="1" x14ac:dyDescent="0.25">
      <c r="A712" s="122" t="s">
        <v>1752</v>
      </c>
      <c r="B712" s="123">
        <v>41978</v>
      </c>
      <c r="C712" s="124" t="s">
        <v>1753</v>
      </c>
      <c r="D712" s="125" t="s">
        <v>1566</v>
      </c>
      <c r="E712" s="150">
        <v>2698.92</v>
      </c>
      <c r="F712" s="126">
        <v>41978</v>
      </c>
      <c r="G712" s="127" t="s">
        <v>410</v>
      </c>
    </row>
    <row r="713" spans="1:7" ht="15" customHeight="1" x14ac:dyDescent="0.25">
      <c r="A713" s="122" t="s">
        <v>1754</v>
      </c>
      <c r="B713" s="123">
        <v>41978</v>
      </c>
      <c r="C713" s="124" t="s">
        <v>94</v>
      </c>
      <c r="D713" s="125" t="s">
        <v>1755</v>
      </c>
      <c r="E713" s="150">
        <v>5897.99</v>
      </c>
      <c r="F713" s="126">
        <v>41984</v>
      </c>
      <c r="G713" s="127" t="s">
        <v>263</v>
      </c>
    </row>
    <row r="714" spans="1:7" ht="15" customHeight="1" x14ac:dyDescent="0.25">
      <c r="A714" s="122" t="s">
        <v>1756</v>
      </c>
      <c r="B714" s="123">
        <v>41978</v>
      </c>
      <c r="C714" s="124" t="s">
        <v>1757</v>
      </c>
      <c r="D714" s="125" t="s">
        <v>188</v>
      </c>
      <c r="E714" s="150">
        <v>2036.4</v>
      </c>
      <c r="F714" s="126">
        <v>41995</v>
      </c>
      <c r="G714" s="127" t="s">
        <v>1758</v>
      </c>
    </row>
    <row r="715" spans="1:7" ht="15" customHeight="1" x14ac:dyDescent="0.25">
      <c r="A715" s="122" t="s">
        <v>1759</v>
      </c>
      <c r="B715" s="123">
        <v>41981</v>
      </c>
      <c r="C715" s="124" t="s">
        <v>1760</v>
      </c>
      <c r="D715" s="125" t="s">
        <v>1761</v>
      </c>
      <c r="E715" s="150">
        <v>3432.75</v>
      </c>
      <c r="F715" s="126">
        <v>41982</v>
      </c>
      <c r="G715" s="127" t="s">
        <v>727</v>
      </c>
    </row>
    <row r="716" spans="1:7" ht="15" customHeight="1" x14ac:dyDescent="0.25">
      <c r="A716" s="122" t="s">
        <v>1762</v>
      </c>
      <c r="B716" s="123">
        <v>41981</v>
      </c>
      <c r="C716" s="124" t="s">
        <v>1763</v>
      </c>
      <c r="D716" s="125" t="s">
        <v>612</v>
      </c>
      <c r="E716" s="150">
        <v>2670</v>
      </c>
      <c r="F716" s="126">
        <v>41995</v>
      </c>
      <c r="G716" s="127" t="s">
        <v>1764</v>
      </c>
    </row>
    <row r="717" spans="1:7" ht="15" customHeight="1" x14ac:dyDescent="0.25">
      <c r="A717" s="122" t="s">
        <v>1765</v>
      </c>
      <c r="B717" s="123">
        <v>41981</v>
      </c>
      <c r="C717" s="124" t="s">
        <v>1766</v>
      </c>
      <c r="D717" s="125" t="s">
        <v>592</v>
      </c>
      <c r="E717" s="150">
        <v>10580.96</v>
      </c>
      <c r="F717" s="126">
        <v>41995</v>
      </c>
      <c r="G717" s="127" t="s">
        <v>1501</v>
      </c>
    </row>
    <row r="718" spans="1:7" ht="15" customHeight="1" x14ac:dyDescent="0.25">
      <c r="A718" s="122" t="s">
        <v>1767</v>
      </c>
      <c r="B718" s="123">
        <v>41981</v>
      </c>
      <c r="C718" s="124" t="s">
        <v>1768</v>
      </c>
      <c r="D718" s="125" t="s">
        <v>1769</v>
      </c>
      <c r="E718" s="150">
        <v>264.89999999999998</v>
      </c>
      <c r="F718" s="126">
        <v>41983</v>
      </c>
      <c r="G718" s="127" t="s">
        <v>727</v>
      </c>
    </row>
    <row r="719" spans="1:7" ht="15" customHeight="1" x14ac:dyDescent="0.25">
      <c r="A719" s="122" t="s">
        <v>1770</v>
      </c>
      <c r="B719" s="123">
        <v>41982</v>
      </c>
      <c r="C719" s="124" t="s">
        <v>94</v>
      </c>
      <c r="D719" s="125" t="s">
        <v>1771</v>
      </c>
      <c r="E719" s="150">
        <v>869.51</v>
      </c>
      <c r="F719" s="126">
        <v>41989</v>
      </c>
      <c r="G719" s="127" t="s">
        <v>263</v>
      </c>
    </row>
    <row r="720" spans="1:7" ht="15" customHeight="1" x14ac:dyDescent="0.25">
      <c r="A720" s="122" t="s">
        <v>1772</v>
      </c>
      <c r="B720" s="123">
        <v>41982</v>
      </c>
      <c r="C720" s="124" t="s">
        <v>1773</v>
      </c>
      <c r="D720" s="125" t="s">
        <v>592</v>
      </c>
      <c r="E720" s="150">
        <v>6383.5</v>
      </c>
      <c r="F720" s="126">
        <v>42003</v>
      </c>
      <c r="G720" s="127" t="s">
        <v>1774</v>
      </c>
    </row>
    <row r="721" spans="1:7" ht="15" customHeight="1" x14ac:dyDescent="0.25">
      <c r="A721" s="122" t="s">
        <v>1775</v>
      </c>
      <c r="B721" s="123">
        <v>41983</v>
      </c>
      <c r="C721" s="124" t="s">
        <v>1776</v>
      </c>
      <c r="D721" s="125" t="s">
        <v>788</v>
      </c>
      <c r="E721" s="150">
        <v>388.47</v>
      </c>
      <c r="F721" s="126">
        <v>41995</v>
      </c>
      <c r="G721" s="127" t="s">
        <v>1764</v>
      </c>
    </row>
    <row r="722" spans="1:7" ht="15" customHeight="1" x14ac:dyDescent="0.25">
      <c r="A722" s="122" t="s">
        <v>1777</v>
      </c>
      <c r="B722" s="123">
        <v>41983</v>
      </c>
      <c r="C722" s="124" t="s">
        <v>1778</v>
      </c>
      <c r="D722" s="125" t="s">
        <v>1045</v>
      </c>
      <c r="E722" s="150">
        <v>3986.47</v>
      </c>
      <c r="F722" s="126">
        <v>41997</v>
      </c>
      <c r="G722" s="127" t="s">
        <v>1779</v>
      </c>
    </row>
    <row r="723" spans="1:7" ht="15" customHeight="1" x14ac:dyDescent="0.25">
      <c r="A723" s="122" t="s">
        <v>1780</v>
      </c>
      <c r="B723" s="123">
        <v>41984</v>
      </c>
      <c r="C723" s="124" t="s">
        <v>151</v>
      </c>
      <c r="D723" s="125" t="s">
        <v>592</v>
      </c>
      <c r="E723" s="150">
        <v>3169.07</v>
      </c>
      <c r="F723" s="126">
        <v>41984</v>
      </c>
      <c r="G723" s="127" t="s">
        <v>1781</v>
      </c>
    </row>
    <row r="724" spans="1:7" ht="15" customHeight="1" x14ac:dyDescent="0.25">
      <c r="A724" s="122" t="s">
        <v>1782</v>
      </c>
      <c r="B724" s="123">
        <v>41984</v>
      </c>
      <c r="C724" s="124" t="s">
        <v>151</v>
      </c>
      <c r="D724" s="125" t="s">
        <v>592</v>
      </c>
      <c r="E724" s="150">
        <v>1454.62</v>
      </c>
      <c r="F724" s="126">
        <v>41984</v>
      </c>
      <c r="G724" s="127" t="s">
        <v>1781</v>
      </c>
    </row>
    <row r="725" spans="1:7" ht="15" customHeight="1" x14ac:dyDescent="0.25">
      <c r="A725" s="122" t="s">
        <v>1783</v>
      </c>
      <c r="B725" s="123">
        <v>41984</v>
      </c>
      <c r="C725" s="124" t="s">
        <v>1047</v>
      </c>
      <c r="D725" s="125" t="s">
        <v>1784</v>
      </c>
      <c r="E725" s="150">
        <v>3196.58</v>
      </c>
      <c r="F725" s="126">
        <v>41984</v>
      </c>
      <c r="G725" s="127" t="s">
        <v>541</v>
      </c>
    </row>
    <row r="726" spans="1:7" ht="15" customHeight="1" x14ac:dyDescent="0.25">
      <c r="A726" s="122" t="s">
        <v>1785</v>
      </c>
      <c r="B726" s="123">
        <v>41984</v>
      </c>
      <c r="C726" s="124" t="s">
        <v>1786</v>
      </c>
      <c r="D726" s="125" t="s">
        <v>1787</v>
      </c>
      <c r="E726" s="150">
        <v>102</v>
      </c>
      <c r="F726" s="126" t="s">
        <v>1788</v>
      </c>
      <c r="G726" s="127" t="s">
        <v>1789</v>
      </c>
    </row>
    <row r="727" spans="1:7" ht="15" customHeight="1" x14ac:dyDescent="0.25">
      <c r="A727" s="122" t="s">
        <v>1790</v>
      </c>
      <c r="B727" s="123">
        <v>41984</v>
      </c>
      <c r="C727" s="124" t="s">
        <v>1791</v>
      </c>
      <c r="D727" s="125" t="s">
        <v>1792</v>
      </c>
      <c r="E727" s="150">
        <v>8954.82</v>
      </c>
      <c r="F727" s="126">
        <v>41988</v>
      </c>
      <c r="G727" s="127" t="s">
        <v>623</v>
      </c>
    </row>
    <row r="728" spans="1:7" ht="15" customHeight="1" x14ac:dyDescent="0.25">
      <c r="A728" s="122" t="s">
        <v>1793</v>
      </c>
      <c r="B728" s="123">
        <v>41985</v>
      </c>
      <c r="C728" s="124" t="s">
        <v>151</v>
      </c>
      <c r="D728" s="125" t="s">
        <v>251</v>
      </c>
      <c r="E728" s="150">
        <v>850.98</v>
      </c>
      <c r="F728" s="126">
        <v>41985</v>
      </c>
      <c r="G728" s="127" t="s">
        <v>1794</v>
      </c>
    </row>
    <row r="729" spans="1:7" ht="15" customHeight="1" x14ac:dyDescent="0.25">
      <c r="A729" s="122" t="s">
        <v>1795</v>
      </c>
      <c r="B729" s="123">
        <v>41985</v>
      </c>
      <c r="C729" s="124" t="s">
        <v>100</v>
      </c>
      <c r="D729" s="125" t="s">
        <v>1796</v>
      </c>
      <c r="E729" s="150">
        <v>2087.65</v>
      </c>
      <c r="F729" s="126">
        <v>41985</v>
      </c>
      <c r="G729" s="127" t="s">
        <v>629</v>
      </c>
    </row>
    <row r="730" spans="1:7" ht="15" customHeight="1" x14ac:dyDescent="0.25">
      <c r="A730" s="122" t="s">
        <v>1797</v>
      </c>
      <c r="B730" s="123">
        <v>41985</v>
      </c>
      <c r="C730" s="124" t="s">
        <v>100</v>
      </c>
      <c r="D730" s="125" t="s">
        <v>1798</v>
      </c>
      <c r="E730" s="150">
        <v>1983.27</v>
      </c>
      <c r="F730" s="126">
        <v>41985</v>
      </c>
      <c r="G730" s="127" t="s">
        <v>629</v>
      </c>
    </row>
    <row r="731" spans="1:7" ht="15" customHeight="1" x14ac:dyDescent="0.25">
      <c r="A731" s="122" t="s">
        <v>1799</v>
      </c>
      <c r="B731" s="123">
        <v>41985</v>
      </c>
      <c r="C731" s="124" t="s">
        <v>100</v>
      </c>
      <c r="D731" s="125" t="s">
        <v>1800</v>
      </c>
      <c r="E731" s="150">
        <v>1876.98</v>
      </c>
      <c r="F731" s="126">
        <v>41985</v>
      </c>
      <c r="G731" s="127" t="s">
        <v>629</v>
      </c>
    </row>
    <row r="732" spans="1:7" ht="15" customHeight="1" x14ac:dyDescent="0.25">
      <c r="A732" s="122" t="s">
        <v>1801</v>
      </c>
      <c r="B732" s="123">
        <v>41985</v>
      </c>
      <c r="C732" s="124" t="s">
        <v>100</v>
      </c>
      <c r="D732" s="125" t="s">
        <v>1802</v>
      </c>
      <c r="E732" s="150">
        <v>2552.9299999999998</v>
      </c>
      <c r="F732" s="126">
        <v>41985</v>
      </c>
      <c r="G732" s="127" t="s">
        <v>629</v>
      </c>
    </row>
    <row r="733" spans="1:7" ht="15" customHeight="1" x14ac:dyDescent="0.25">
      <c r="A733" s="122" t="s">
        <v>1803</v>
      </c>
      <c r="B733" s="123">
        <v>41985</v>
      </c>
      <c r="C733" s="124" t="s">
        <v>100</v>
      </c>
      <c r="D733" s="125" t="s">
        <v>1804</v>
      </c>
      <c r="E733" s="150">
        <v>2279.1999999999998</v>
      </c>
      <c r="F733" s="126">
        <v>41985</v>
      </c>
      <c r="G733" s="127" t="s">
        <v>629</v>
      </c>
    </row>
    <row r="734" spans="1:7" ht="15" customHeight="1" x14ac:dyDescent="0.25">
      <c r="A734" s="122" t="s">
        <v>1805</v>
      </c>
      <c r="B734" s="123">
        <v>41985</v>
      </c>
      <c r="C734" s="124" t="s">
        <v>100</v>
      </c>
      <c r="D734" s="125" t="s">
        <v>1806</v>
      </c>
      <c r="E734" s="150">
        <v>1077.33</v>
      </c>
      <c r="F734" s="126">
        <v>41985</v>
      </c>
      <c r="G734" s="127" t="s">
        <v>629</v>
      </c>
    </row>
    <row r="735" spans="1:7" ht="15" customHeight="1" x14ac:dyDescent="0.25">
      <c r="A735" s="122" t="s">
        <v>1807</v>
      </c>
      <c r="B735" s="123">
        <v>41985</v>
      </c>
      <c r="C735" s="124" t="s">
        <v>100</v>
      </c>
      <c r="D735" s="125" t="s">
        <v>1808</v>
      </c>
      <c r="E735" s="150">
        <v>1876.91</v>
      </c>
      <c r="F735" s="126">
        <v>41985</v>
      </c>
      <c r="G735" s="127" t="s">
        <v>629</v>
      </c>
    </row>
    <row r="736" spans="1:7" ht="15" customHeight="1" x14ac:dyDescent="0.25">
      <c r="A736" s="122" t="s">
        <v>1809</v>
      </c>
      <c r="B736" s="123">
        <v>41985</v>
      </c>
      <c r="C736" s="124" t="s">
        <v>100</v>
      </c>
      <c r="D736" s="125" t="s">
        <v>1810</v>
      </c>
      <c r="E736" s="150">
        <v>1672.65</v>
      </c>
      <c r="F736" s="126">
        <v>41985</v>
      </c>
      <c r="G736" s="127" t="s">
        <v>629</v>
      </c>
    </row>
    <row r="737" spans="1:7" ht="15" customHeight="1" x14ac:dyDescent="0.25">
      <c r="A737" s="122" t="s">
        <v>1811</v>
      </c>
      <c r="B737" s="123">
        <v>41985</v>
      </c>
      <c r="C737" s="124" t="s">
        <v>100</v>
      </c>
      <c r="D737" s="125" t="s">
        <v>1812</v>
      </c>
      <c r="E737" s="150">
        <v>2965.84</v>
      </c>
      <c r="F737" s="126">
        <v>41990</v>
      </c>
      <c r="G737" s="127" t="s">
        <v>1813</v>
      </c>
    </row>
    <row r="738" spans="1:7" ht="15" customHeight="1" x14ac:dyDescent="0.25">
      <c r="A738" s="122" t="s">
        <v>1814</v>
      </c>
      <c r="B738" s="123">
        <v>41985</v>
      </c>
      <c r="C738" s="124" t="s">
        <v>100</v>
      </c>
      <c r="D738" s="125" t="s">
        <v>1815</v>
      </c>
      <c r="E738" s="150">
        <v>1494.18</v>
      </c>
      <c r="F738" s="126">
        <v>41990</v>
      </c>
      <c r="G738" s="127" t="s">
        <v>1813</v>
      </c>
    </row>
    <row r="739" spans="1:7" ht="15" customHeight="1" x14ac:dyDescent="0.25">
      <c r="A739" s="122" t="s">
        <v>1816</v>
      </c>
      <c r="B739" s="123">
        <v>41988</v>
      </c>
      <c r="C739" s="124" t="s">
        <v>699</v>
      </c>
      <c r="D739" s="125" t="s">
        <v>700</v>
      </c>
      <c r="E739" s="150">
        <v>1008.63</v>
      </c>
      <c r="F739" s="126">
        <v>42003</v>
      </c>
      <c r="G739" s="127" t="s">
        <v>547</v>
      </c>
    </row>
    <row r="740" spans="1:7" ht="15" customHeight="1" x14ac:dyDescent="0.25">
      <c r="A740" s="122" t="s">
        <v>1817</v>
      </c>
      <c r="B740" s="123">
        <v>41989</v>
      </c>
      <c r="C740" s="124" t="s">
        <v>1047</v>
      </c>
      <c r="D740" s="125" t="s">
        <v>1818</v>
      </c>
      <c r="E740" s="150">
        <v>105.69</v>
      </c>
      <c r="F740" s="126">
        <v>41989</v>
      </c>
      <c r="G740" s="127" t="s">
        <v>541</v>
      </c>
    </row>
    <row r="741" spans="1:7" ht="15" customHeight="1" x14ac:dyDescent="0.25">
      <c r="A741" s="122" t="s">
        <v>1819</v>
      </c>
      <c r="B741" s="123">
        <v>41990</v>
      </c>
      <c r="C741" s="124" t="s">
        <v>1820</v>
      </c>
      <c r="D741" s="125" t="s">
        <v>1821</v>
      </c>
      <c r="E741" s="150">
        <v>253997.41</v>
      </c>
      <c r="F741" s="126">
        <v>41992</v>
      </c>
      <c r="G741" s="127" t="s">
        <v>623</v>
      </c>
    </row>
    <row r="742" spans="1:7" ht="15" customHeight="1" x14ac:dyDescent="0.25">
      <c r="A742" s="122" t="s">
        <v>1822</v>
      </c>
      <c r="B742" s="123">
        <v>41990</v>
      </c>
      <c r="C742" s="124" t="s">
        <v>1823</v>
      </c>
      <c r="D742" s="125" t="s">
        <v>596</v>
      </c>
      <c r="E742" s="150">
        <v>5411.02</v>
      </c>
      <c r="F742" s="126">
        <v>42003</v>
      </c>
      <c r="G742" s="127" t="s">
        <v>1824</v>
      </c>
    </row>
    <row r="743" spans="1:7" ht="15" customHeight="1" x14ac:dyDescent="0.25">
      <c r="A743" s="122" t="s">
        <v>1825</v>
      </c>
      <c r="B743" s="123">
        <v>41992</v>
      </c>
      <c r="C743" s="124" t="s">
        <v>151</v>
      </c>
      <c r="D743" s="125" t="s">
        <v>152</v>
      </c>
      <c r="E743" s="150">
        <v>331.73</v>
      </c>
      <c r="F743" s="126">
        <v>41992</v>
      </c>
      <c r="G743" s="127" t="s">
        <v>1826</v>
      </c>
    </row>
    <row r="744" spans="1:7" ht="15" customHeight="1" x14ac:dyDescent="0.25">
      <c r="A744" s="122" t="s">
        <v>1827</v>
      </c>
      <c r="B744" s="123">
        <v>41992</v>
      </c>
      <c r="C744" s="124" t="s">
        <v>151</v>
      </c>
      <c r="D744" s="125" t="s">
        <v>1583</v>
      </c>
      <c r="E744" s="150">
        <v>446.09</v>
      </c>
      <c r="F744" s="126">
        <v>41992</v>
      </c>
      <c r="G744" s="127" t="s">
        <v>1828</v>
      </c>
    </row>
    <row r="745" spans="1:7" ht="15" customHeight="1" x14ac:dyDescent="0.25">
      <c r="A745" s="122" t="s">
        <v>1829</v>
      </c>
      <c r="B745" s="123">
        <v>41992</v>
      </c>
      <c r="C745" s="124" t="s">
        <v>151</v>
      </c>
      <c r="D745" s="125" t="s">
        <v>255</v>
      </c>
      <c r="E745" s="150">
        <v>363.05</v>
      </c>
      <c r="F745" s="126">
        <v>41992</v>
      </c>
      <c r="G745" s="127" t="s">
        <v>1828</v>
      </c>
    </row>
    <row r="746" spans="1:7" ht="15" customHeight="1" x14ac:dyDescent="0.25">
      <c r="A746" s="122" t="s">
        <v>1830</v>
      </c>
      <c r="B746" s="123">
        <v>41992</v>
      </c>
      <c r="C746" s="124" t="s">
        <v>151</v>
      </c>
      <c r="D746" s="125" t="s">
        <v>251</v>
      </c>
      <c r="E746" s="150">
        <v>612.98</v>
      </c>
      <c r="F746" s="126">
        <v>41992</v>
      </c>
      <c r="G746" s="127" t="s">
        <v>1831</v>
      </c>
    </row>
    <row r="747" spans="1:7" ht="15" customHeight="1" x14ac:dyDescent="0.25">
      <c r="A747" s="122" t="s">
        <v>1832</v>
      </c>
      <c r="B747" s="123">
        <v>41992</v>
      </c>
      <c r="C747" s="124" t="s">
        <v>100</v>
      </c>
      <c r="D747" s="125" t="s">
        <v>635</v>
      </c>
      <c r="E747" s="150">
        <v>737.19</v>
      </c>
      <c r="F747" s="126">
        <v>41992</v>
      </c>
      <c r="G747" s="127" t="s">
        <v>629</v>
      </c>
    </row>
    <row r="748" spans="1:7" ht="15" customHeight="1" x14ac:dyDescent="0.25">
      <c r="A748" s="122" t="s">
        <v>1833</v>
      </c>
      <c r="B748" s="123">
        <v>41992</v>
      </c>
      <c r="C748" s="124" t="s">
        <v>100</v>
      </c>
      <c r="D748" s="125" t="s">
        <v>1834</v>
      </c>
      <c r="E748" s="150">
        <v>2182.5500000000002</v>
      </c>
      <c r="F748" s="126">
        <v>41992</v>
      </c>
      <c r="G748" s="127" t="s">
        <v>629</v>
      </c>
    </row>
    <row r="749" spans="1:7" ht="15" customHeight="1" x14ac:dyDescent="0.25">
      <c r="A749" s="122" t="s">
        <v>1835</v>
      </c>
      <c r="B749" s="123">
        <v>41992</v>
      </c>
      <c r="C749" s="124" t="s">
        <v>100</v>
      </c>
      <c r="D749" s="125" t="s">
        <v>1836</v>
      </c>
      <c r="E749" s="150">
        <v>1199.19</v>
      </c>
      <c r="F749" s="126">
        <v>41992</v>
      </c>
      <c r="G749" s="127" t="s">
        <v>629</v>
      </c>
    </row>
    <row r="750" spans="1:7" ht="15" customHeight="1" x14ac:dyDescent="0.25">
      <c r="A750" s="122" t="s">
        <v>1837</v>
      </c>
      <c r="B750" s="123">
        <v>41992</v>
      </c>
      <c r="C750" s="124" t="s">
        <v>100</v>
      </c>
      <c r="D750" s="125" t="s">
        <v>133</v>
      </c>
      <c r="E750" s="150">
        <v>2053.33</v>
      </c>
      <c r="F750" s="126">
        <v>41992</v>
      </c>
      <c r="G750" s="127" t="s">
        <v>629</v>
      </c>
    </row>
    <row r="751" spans="1:7" ht="15" customHeight="1" x14ac:dyDescent="0.25">
      <c r="A751" s="122" t="s">
        <v>1838</v>
      </c>
      <c r="B751" s="123">
        <v>41992</v>
      </c>
      <c r="C751" s="124" t="s">
        <v>100</v>
      </c>
      <c r="D751" s="125" t="s">
        <v>1839</v>
      </c>
      <c r="E751" s="150">
        <v>1896.36</v>
      </c>
      <c r="F751" s="126">
        <v>41992</v>
      </c>
      <c r="G751" s="127" t="s">
        <v>629</v>
      </c>
    </row>
    <row r="752" spans="1:7" ht="15" customHeight="1" x14ac:dyDescent="0.25">
      <c r="A752" s="122" t="s">
        <v>1840</v>
      </c>
      <c r="B752" s="123">
        <v>41992</v>
      </c>
      <c r="C752" s="124" t="s">
        <v>100</v>
      </c>
      <c r="D752" s="125" t="s">
        <v>1841</v>
      </c>
      <c r="E752" s="150">
        <v>1876.98</v>
      </c>
      <c r="F752" s="126">
        <v>41992</v>
      </c>
      <c r="G752" s="127" t="s">
        <v>629</v>
      </c>
    </row>
    <row r="753" spans="1:7" ht="15" customHeight="1" x14ac:dyDescent="0.25">
      <c r="A753" s="122" t="s">
        <v>1842</v>
      </c>
      <c r="B753" s="123">
        <v>41992</v>
      </c>
      <c r="C753" s="124" t="s">
        <v>100</v>
      </c>
      <c r="D753" s="125" t="s">
        <v>926</v>
      </c>
      <c r="E753" s="150">
        <v>1882.64</v>
      </c>
      <c r="F753" s="126">
        <v>41992</v>
      </c>
      <c r="G753" s="127" t="s">
        <v>629</v>
      </c>
    </row>
    <row r="754" spans="1:7" ht="15" customHeight="1" x14ac:dyDescent="0.25">
      <c r="A754" s="122" t="s">
        <v>1843</v>
      </c>
      <c r="B754" s="123">
        <v>41992</v>
      </c>
      <c r="C754" s="124" t="s">
        <v>100</v>
      </c>
      <c r="D754" s="125" t="s">
        <v>742</v>
      </c>
      <c r="E754" s="150">
        <v>930.8</v>
      </c>
      <c r="F754" s="126">
        <v>41992</v>
      </c>
      <c r="G754" s="127" t="s">
        <v>629</v>
      </c>
    </row>
    <row r="755" spans="1:7" ht="15" customHeight="1" x14ac:dyDescent="0.25">
      <c r="A755" s="122" t="s">
        <v>1844</v>
      </c>
      <c r="B755" s="123">
        <v>41992</v>
      </c>
      <c r="C755" s="124" t="s">
        <v>100</v>
      </c>
      <c r="D755" s="125" t="s">
        <v>1845</v>
      </c>
      <c r="E755" s="150">
        <v>1834.08</v>
      </c>
      <c r="F755" s="126">
        <v>41992</v>
      </c>
      <c r="G755" s="127" t="s">
        <v>629</v>
      </c>
    </row>
    <row r="756" spans="1:7" ht="15" customHeight="1" x14ac:dyDescent="0.25">
      <c r="A756" s="122" t="s">
        <v>1846</v>
      </c>
      <c r="B756" s="123">
        <v>41992</v>
      </c>
      <c r="C756" s="124" t="s">
        <v>100</v>
      </c>
      <c r="D756" s="125" t="s">
        <v>1847</v>
      </c>
      <c r="E756" s="150">
        <v>1983.24</v>
      </c>
      <c r="F756" s="126">
        <v>41992</v>
      </c>
      <c r="G756" s="127" t="s">
        <v>629</v>
      </c>
    </row>
    <row r="757" spans="1:7" ht="15" customHeight="1" x14ac:dyDescent="0.25">
      <c r="A757" s="122" t="s">
        <v>1848</v>
      </c>
      <c r="B757" s="123">
        <v>41992</v>
      </c>
      <c r="C757" s="124" t="s">
        <v>100</v>
      </c>
      <c r="D757" s="125" t="s">
        <v>1849</v>
      </c>
      <c r="E757" s="150">
        <v>2150.0700000000002</v>
      </c>
      <c r="F757" s="126">
        <v>41992</v>
      </c>
      <c r="G757" s="127" t="s">
        <v>629</v>
      </c>
    </row>
    <row r="758" spans="1:7" ht="15" customHeight="1" x14ac:dyDescent="0.25">
      <c r="A758" s="122" t="s">
        <v>1850</v>
      </c>
      <c r="B758" s="123">
        <v>41992</v>
      </c>
      <c r="C758" s="124" t="s">
        <v>100</v>
      </c>
      <c r="D758" s="125" t="s">
        <v>738</v>
      </c>
      <c r="E758" s="150">
        <v>1978.16</v>
      </c>
      <c r="F758" s="126">
        <v>41992</v>
      </c>
      <c r="G758" s="127" t="s">
        <v>629</v>
      </c>
    </row>
    <row r="759" spans="1:7" ht="15" customHeight="1" x14ac:dyDescent="0.25">
      <c r="A759" s="122" t="s">
        <v>1851</v>
      </c>
      <c r="B759" s="123">
        <v>41992</v>
      </c>
      <c r="C759" s="124" t="s">
        <v>100</v>
      </c>
      <c r="D759" s="125" t="s">
        <v>744</v>
      </c>
      <c r="E759" s="150">
        <v>1832.67</v>
      </c>
      <c r="F759" s="126">
        <v>41992</v>
      </c>
      <c r="G759" s="127" t="s">
        <v>629</v>
      </c>
    </row>
    <row r="760" spans="1:7" ht="15" customHeight="1" x14ac:dyDescent="0.25">
      <c r="A760" s="122" t="s">
        <v>1852</v>
      </c>
      <c r="B760" s="123">
        <v>41992</v>
      </c>
      <c r="C760" s="124" t="s">
        <v>100</v>
      </c>
      <c r="D760" s="125" t="s">
        <v>1853</v>
      </c>
      <c r="E760" s="150">
        <v>1860.65</v>
      </c>
      <c r="F760" s="126">
        <v>41992</v>
      </c>
      <c r="G760" s="127" t="s">
        <v>629</v>
      </c>
    </row>
    <row r="761" spans="1:7" ht="15" customHeight="1" x14ac:dyDescent="0.25">
      <c r="A761" s="122" t="s">
        <v>1854</v>
      </c>
      <c r="B761" s="123">
        <v>41992</v>
      </c>
      <c r="C761" s="124" t="s">
        <v>100</v>
      </c>
      <c r="D761" s="125" t="s">
        <v>1855</v>
      </c>
      <c r="E761" s="150">
        <v>1906.16</v>
      </c>
      <c r="F761" s="126">
        <v>41992</v>
      </c>
      <c r="G761" s="127" t="s">
        <v>629</v>
      </c>
    </row>
    <row r="762" spans="1:7" ht="15" customHeight="1" x14ac:dyDescent="0.25">
      <c r="A762" s="122" t="s">
        <v>1856</v>
      </c>
      <c r="B762" s="123">
        <v>41992</v>
      </c>
      <c r="C762" s="124" t="s">
        <v>100</v>
      </c>
      <c r="D762" s="125" t="s">
        <v>1857</v>
      </c>
      <c r="E762" s="150">
        <v>1871.33</v>
      </c>
      <c r="F762" s="126">
        <v>41992</v>
      </c>
      <c r="G762" s="127" t="s">
        <v>629</v>
      </c>
    </row>
    <row r="763" spans="1:7" ht="15" customHeight="1" x14ac:dyDescent="0.25">
      <c r="A763" s="122" t="s">
        <v>1858</v>
      </c>
      <c r="B763" s="123">
        <v>41992</v>
      </c>
      <c r="C763" s="124" t="s">
        <v>100</v>
      </c>
      <c r="D763" s="125" t="s">
        <v>1859</v>
      </c>
      <c r="E763" s="150">
        <v>1251.31</v>
      </c>
      <c r="F763" s="126">
        <v>41992</v>
      </c>
      <c r="G763" s="127" t="s">
        <v>629</v>
      </c>
    </row>
    <row r="764" spans="1:7" ht="15" customHeight="1" x14ac:dyDescent="0.25">
      <c r="A764" s="122" t="s">
        <v>1860</v>
      </c>
      <c r="B764" s="123">
        <v>41992</v>
      </c>
      <c r="C764" s="124" t="s">
        <v>100</v>
      </c>
      <c r="D764" s="125" t="s">
        <v>1861</v>
      </c>
      <c r="E764" s="150">
        <v>992.36</v>
      </c>
      <c r="F764" s="126">
        <v>41992</v>
      </c>
      <c r="G764" s="127" t="s">
        <v>629</v>
      </c>
    </row>
    <row r="765" spans="1:7" ht="15" customHeight="1" x14ac:dyDescent="0.25">
      <c r="A765" s="122" t="s">
        <v>1862</v>
      </c>
      <c r="B765" s="123">
        <v>41992</v>
      </c>
      <c r="C765" s="124" t="s">
        <v>100</v>
      </c>
      <c r="D765" s="125" t="s">
        <v>1863</v>
      </c>
      <c r="E765" s="150">
        <v>276.44</v>
      </c>
      <c r="F765" s="126">
        <v>41992</v>
      </c>
      <c r="G765" s="127" t="s">
        <v>629</v>
      </c>
    </row>
    <row r="766" spans="1:7" ht="15" customHeight="1" x14ac:dyDescent="0.25">
      <c r="A766" s="122" t="s">
        <v>1864</v>
      </c>
      <c r="B766" s="123">
        <v>41992</v>
      </c>
      <c r="C766" s="124" t="s">
        <v>100</v>
      </c>
      <c r="D766" s="125" t="s">
        <v>1865</v>
      </c>
      <c r="E766" s="150">
        <v>2202.2199999999998</v>
      </c>
      <c r="F766" s="126">
        <v>41992</v>
      </c>
      <c r="G766" s="127" t="s">
        <v>629</v>
      </c>
    </row>
    <row r="767" spans="1:7" ht="15" customHeight="1" x14ac:dyDescent="0.25">
      <c r="A767" s="122" t="s">
        <v>1866</v>
      </c>
      <c r="B767" s="123">
        <v>41992</v>
      </c>
      <c r="C767" s="124" t="s">
        <v>100</v>
      </c>
      <c r="D767" s="125" t="s">
        <v>1867</v>
      </c>
      <c r="E767" s="150">
        <v>3005.47</v>
      </c>
      <c r="F767" s="126">
        <v>41992</v>
      </c>
      <c r="G767" s="127" t="s">
        <v>629</v>
      </c>
    </row>
    <row r="768" spans="1:7" ht="15" customHeight="1" x14ac:dyDescent="0.25">
      <c r="A768" s="122" t="s">
        <v>1868</v>
      </c>
      <c r="B768" s="123">
        <v>41992</v>
      </c>
      <c r="C768" s="124" t="s">
        <v>100</v>
      </c>
      <c r="D768" s="125" t="s">
        <v>1869</v>
      </c>
      <c r="E768" s="150">
        <v>479.5</v>
      </c>
      <c r="F768" s="126">
        <v>41992</v>
      </c>
      <c r="G768" s="127" t="s">
        <v>629</v>
      </c>
    </row>
    <row r="769" spans="1:7" ht="15" customHeight="1" x14ac:dyDescent="0.25">
      <c r="A769" s="122" t="s">
        <v>1870</v>
      </c>
      <c r="B769" s="123">
        <v>41992</v>
      </c>
      <c r="C769" s="124" t="s">
        <v>100</v>
      </c>
      <c r="D769" s="125" t="s">
        <v>1871</v>
      </c>
      <c r="E769" s="150">
        <v>552.86</v>
      </c>
      <c r="F769" s="126">
        <v>41992</v>
      </c>
      <c r="G769" s="127" t="s">
        <v>629</v>
      </c>
    </row>
    <row r="770" spans="1:7" ht="15" customHeight="1" x14ac:dyDescent="0.25">
      <c r="A770" s="122" t="s">
        <v>1872</v>
      </c>
      <c r="B770" s="123">
        <v>41992</v>
      </c>
      <c r="C770" s="124" t="s">
        <v>100</v>
      </c>
      <c r="D770" s="125" t="s">
        <v>1873</v>
      </c>
      <c r="E770" s="150">
        <v>276.44</v>
      </c>
      <c r="F770" s="126">
        <v>41992</v>
      </c>
      <c r="G770" s="127" t="s">
        <v>629</v>
      </c>
    </row>
    <row r="771" spans="1:7" ht="15" customHeight="1" x14ac:dyDescent="0.25">
      <c r="A771" s="122" t="s">
        <v>1874</v>
      </c>
      <c r="B771" s="123">
        <v>41992</v>
      </c>
      <c r="C771" s="124" t="s">
        <v>100</v>
      </c>
      <c r="D771" s="125" t="s">
        <v>1875</v>
      </c>
      <c r="E771" s="150">
        <v>5099.68</v>
      </c>
      <c r="F771" s="126">
        <v>41992</v>
      </c>
      <c r="G771" s="127" t="s">
        <v>629</v>
      </c>
    </row>
    <row r="772" spans="1:7" ht="15" customHeight="1" x14ac:dyDescent="0.25">
      <c r="A772" s="122" t="s">
        <v>1876</v>
      </c>
      <c r="B772" s="123">
        <v>41992</v>
      </c>
      <c r="C772" s="124" t="s">
        <v>100</v>
      </c>
      <c r="D772" s="125" t="s">
        <v>1877</v>
      </c>
      <c r="E772" s="150">
        <v>1025.72</v>
      </c>
      <c r="F772" s="126">
        <v>41992</v>
      </c>
      <c r="G772" s="127" t="s">
        <v>629</v>
      </c>
    </row>
    <row r="773" spans="1:7" ht="15" customHeight="1" x14ac:dyDescent="0.25">
      <c r="A773" s="122" t="s">
        <v>1878</v>
      </c>
      <c r="B773" s="123">
        <v>41992</v>
      </c>
      <c r="C773" s="124" t="s">
        <v>100</v>
      </c>
      <c r="D773" s="125" t="s">
        <v>1879</v>
      </c>
      <c r="E773" s="150">
        <v>1025.72</v>
      </c>
      <c r="F773" s="126">
        <v>41992</v>
      </c>
      <c r="G773" s="127" t="s">
        <v>629</v>
      </c>
    </row>
    <row r="774" spans="1:7" ht="15" customHeight="1" x14ac:dyDescent="0.25">
      <c r="A774" s="122" t="s">
        <v>1880</v>
      </c>
      <c r="B774" s="123">
        <v>41992</v>
      </c>
      <c r="C774" s="124" t="s">
        <v>100</v>
      </c>
      <c r="D774" s="125" t="s">
        <v>1881</v>
      </c>
      <c r="E774" s="150">
        <v>603.38</v>
      </c>
      <c r="F774" s="126">
        <v>41992</v>
      </c>
      <c r="G774" s="127" t="s">
        <v>629</v>
      </c>
    </row>
    <row r="775" spans="1:7" ht="15" customHeight="1" x14ac:dyDescent="0.25">
      <c r="A775" s="122" t="s">
        <v>1882</v>
      </c>
      <c r="B775" s="123">
        <v>41992</v>
      </c>
      <c r="C775" s="124" t="s">
        <v>100</v>
      </c>
      <c r="D775" s="125" t="s">
        <v>1101</v>
      </c>
      <c r="E775" s="150">
        <v>651.27</v>
      </c>
      <c r="F775" s="126">
        <v>41992</v>
      </c>
      <c r="G775" s="127" t="s">
        <v>629</v>
      </c>
    </row>
    <row r="776" spans="1:7" ht="15" customHeight="1" x14ac:dyDescent="0.25">
      <c r="A776" s="122" t="s">
        <v>1883</v>
      </c>
      <c r="B776" s="123">
        <v>41999</v>
      </c>
      <c r="C776" s="124" t="s">
        <v>100</v>
      </c>
      <c r="D776" s="125" t="s">
        <v>1884</v>
      </c>
      <c r="E776" s="150">
        <v>1896.36</v>
      </c>
      <c r="F776" s="126">
        <v>41999</v>
      </c>
      <c r="G776" s="127" t="s">
        <v>629</v>
      </c>
    </row>
    <row r="777" spans="1:7" ht="15" customHeight="1" x14ac:dyDescent="0.25">
      <c r="A777" s="122" t="s">
        <v>1885</v>
      </c>
      <c r="B777" s="123">
        <v>41999</v>
      </c>
      <c r="C777" s="124" t="s">
        <v>100</v>
      </c>
      <c r="D777" s="125" t="s">
        <v>1886</v>
      </c>
      <c r="E777" s="150">
        <v>1871.33</v>
      </c>
      <c r="F777" s="126">
        <v>41999</v>
      </c>
      <c r="G777" s="127" t="s">
        <v>629</v>
      </c>
    </row>
    <row r="778" spans="1:7" ht="15" customHeight="1" x14ac:dyDescent="0.25">
      <c r="A778" s="122" t="s">
        <v>1887</v>
      </c>
      <c r="B778" s="123">
        <v>42002</v>
      </c>
      <c r="C778" s="124" t="s">
        <v>1888</v>
      </c>
      <c r="D778" s="125" t="s">
        <v>1889</v>
      </c>
      <c r="E778" s="150">
        <v>926.83</v>
      </c>
      <c r="F778" s="126">
        <v>42003</v>
      </c>
      <c r="G778" s="127" t="s">
        <v>410</v>
      </c>
    </row>
    <row r="779" spans="1:7" ht="15" customHeight="1" x14ac:dyDescent="0.25">
      <c r="A779" s="122" t="s">
        <v>1890</v>
      </c>
      <c r="B779" s="123">
        <v>42002</v>
      </c>
      <c r="C779" s="124" t="s">
        <v>1891</v>
      </c>
      <c r="D779" s="125" t="s">
        <v>1892</v>
      </c>
      <c r="E779" s="150">
        <f>586513.81+91123.91+46951.95</f>
        <v>724589.67</v>
      </c>
      <c r="F779" s="126">
        <v>42003</v>
      </c>
      <c r="G779" s="135" t="s">
        <v>450</v>
      </c>
    </row>
    <row r="780" spans="1:7" ht="15" customHeight="1" x14ac:dyDescent="0.25">
      <c r="A780" s="122" t="s">
        <v>1893</v>
      </c>
      <c r="B780" s="123">
        <v>42003</v>
      </c>
      <c r="C780" s="124" t="s">
        <v>151</v>
      </c>
      <c r="D780" s="125" t="s">
        <v>152</v>
      </c>
      <c r="E780" s="150">
        <v>331.21</v>
      </c>
      <c r="F780" s="126">
        <v>42003</v>
      </c>
      <c r="G780" s="127" t="s">
        <v>1894</v>
      </c>
    </row>
    <row r="781" spans="1:7" ht="15" customHeight="1" x14ac:dyDescent="0.25">
      <c r="A781" s="122" t="s">
        <v>1895</v>
      </c>
      <c r="B781" s="123">
        <v>42003</v>
      </c>
      <c r="C781" s="124" t="s">
        <v>151</v>
      </c>
      <c r="D781" s="125" t="s">
        <v>1610</v>
      </c>
      <c r="E781" s="150">
        <v>286.64999999999998</v>
      </c>
      <c r="F781" s="126">
        <v>42003</v>
      </c>
      <c r="G781" s="127" t="s">
        <v>1896</v>
      </c>
    </row>
    <row r="782" spans="1:7" ht="15" customHeight="1" x14ac:dyDescent="0.25">
      <c r="A782" s="122" t="s">
        <v>1897</v>
      </c>
      <c r="B782" s="123">
        <v>42003</v>
      </c>
      <c r="C782" s="124" t="s">
        <v>151</v>
      </c>
      <c r="D782" s="125" t="s">
        <v>1610</v>
      </c>
      <c r="E782" s="150">
        <v>252</v>
      </c>
      <c r="F782" s="126">
        <v>42003</v>
      </c>
      <c r="G782" s="127" t="s">
        <v>1896</v>
      </c>
    </row>
    <row r="783" spans="1:7" ht="15" customHeight="1" x14ac:dyDescent="0.25">
      <c r="A783" s="122" t="s">
        <v>1898</v>
      </c>
      <c r="B783" s="123">
        <v>42003</v>
      </c>
      <c r="C783" s="124" t="s">
        <v>151</v>
      </c>
      <c r="D783" s="125" t="s">
        <v>1610</v>
      </c>
      <c r="E783" s="150">
        <v>273</v>
      </c>
      <c r="F783" s="126">
        <v>42003</v>
      </c>
      <c r="G783" s="127" t="s">
        <v>1896</v>
      </c>
    </row>
    <row r="784" spans="1:7" ht="15" customHeight="1" x14ac:dyDescent="0.25">
      <c r="A784" s="122" t="s">
        <v>1899</v>
      </c>
      <c r="B784" s="123">
        <v>42003</v>
      </c>
      <c r="C784" s="124" t="s">
        <v>151</v>
      </c>
      <c r="D784" s="125" t="s">
        <v>1610</v>
      </c>
      <c r="E784" s="150">
        <v>429.3</v>
      </c>
      <c r="F784" s="126">
        <v>42003</v>
      </c>
      <c r="G784" s="127" t="s">
        <v>1896</v>
      </c>
    </row>
    <row r="785" spans="1:7" ht="15" customHeight="1" x14ac:dyDescent="0.25">
      <c r="A785" s="122" t="s">
        <v>1900</v>
      </c>
      <c r="B785" s="123">
        <v>42003</v>
      </c>
      <c r="C785" s="124" t="s">
        <v>151</v>
      </c>
      <c r="D785" s="125" t="s">
        <v>1583</v>
      </c>
      <c r="E785" s="150">
        <v>445.4</v>
      </c>
      <c r="F785" s="126">
        <v>42003</v>
      </c>
      <c r="G785" s="127" t="s">
        <v>1896</v>
      </c>
    </row>
    <row r="786" spans="1:7" ht="15" customHeight="1" x14ac:dyDescent="0.25">
      <c r="A786" s="122" t="s">
        <v>1901</v>
      </c>
      <c r="B786" s="123">
        <v>42003</v>
      </c>
      <c r="C786" s="124" t="s">
        <v>151</v>
      </c>
      <c r="D786" s="125" t="s">
        <v>255</v>
      </c>
      <c r="E786" s="150">
        <v>4.4400000000000004</v>
      </c>
      <c r="F786" s="126">
        <v>42003</v>
      </c>
      <c r="G786" s="127" t="s">
        <v>1896</v>
      </c>
    </row>
    <row r="787" spans="1:7" ht="15" customHeight="1" x14ac:dyDescent="0.25">
      <c r="A787" s="122" t="s">
        <v>1902</v>
      </c>
      <c r="B787" s="123">
        <v>42003</v>
      </c>
      <c r="C787" s="124" t="s">
        <v>151</v>
      </c>
      <c r="D787" s="125" t="s">
        <v>1045</v>
      </c>
      <c r="E787" s="150">
        <v>3576.58</v>
      </c>
      <c r="F787" s="126">
        <v>42003</v>
      </c>
      <c r="G787" s="127" t="s">
        <v>1903</v>
      </c>
    </row>
    <row r="788" spans="1:7" ht="15" customHeight="1" x14ac:dyDescent="0.25">
      <c r="A788" s="122" t="s">
        <v>1904</v>
      </c>
      <c r="B788" s="123">
        <v>42003</v>
      </c>
      <c r="C788" s="124" t="s">
        <v>151</v>
      </c>
      <c r="D788" s="125" t="s">
        <v>1905</v>
      </c>
      <c r="E788" s="150">
        <v>10577.74</v>
      </c>
      <c r="F788" s="126">
        <v>42003</v>
      </c>
      <c r="G788" s="127" t="s">
        <v>1903</v>
      </c>
    </row>
    <row r="789" spans="1:7" ht="15" customHeight="1" x14ac:dyDescent="0.25">
      <c r="A789" s="122" t="s">
        <v>1906</v>
      </c>
      <c r="B789" s="123">
        <v>42003</v>
      </c>
      <c r="C789" s="124" t="s">
        <v>1907</v>
      </c>
      <c r="D789" s="125" t="s">
        <v>1908</v>
      </c>
      <c r="E789" s="150">
        <v>725.21</v>
      </c>
      <c r="F789" s="126">
        <v>42003</v>
      </c>
      <c r="G789" s="127" t="s">
        <v>410</v>
      </c>
    </row>
    <row r="790" spans="1:7" ht="15" customHeight="1" x14ac:dyDescent="0.25">
      <c r="A790" s="122" t="s">
        <v>1909</v>
      </c>
      <c r="B790" s="123">
        <v>42003</v>
      </c>
      <c r="C790" s="124" t="s">
        <v>151</v>
      </c>
      <c r="D790" s="125" t="s">
        <v>251</v>
      </c>
      <c r="E790" s="150">
        <v>208.38</v>
      </c>
      <c r="F790" s="126">
        <v>42004</v>
      </c>
      <c r="G790" s="127" t="s">
        <v>1910</v>
      </c>
    </row>
    <row r="791" spans="1:7" ht="15" customHeight="1" x14ac:dyDescent="0.25">
      <c r="A791" s="122" t="s">
        <v>1911</v>
      </c>
      <c r="B791" s="123">
        <v>42003</v>
      </c>
      <c r="C791" s="124" t="s">
        <v>151</v>
      </c>
      <c r="D791" s="125" t="s">
        <v>1610</v>
      </c>
      <c r="E791" s="150">
        <v>195.3</v>
      </c>
      <c r="F791" s="126">
        <v>42004</v>
      </c>
      <c r="G791" s="127" t="s">
        <v>1912</v>
      </c>
    </row>
    <row r="792" spans="1:7" ht="15" customHeight="1" x14ac:dyDescent="0.25">
      <c r="A792" s="122" t="s">
        <v>1913</v>
      </c>
      <c r="B792" s="123">
        <v>42003</v>
      </c>
      <c r="C792" s="124" t="s">
        <v>151</v>
      </c>
      <c r="D792" s="125" t="s">
        <v>1610</v>
      </c>
      <c r="E792" s="150">
        <v>252</v>
      </c>
      <c r="F792" s="126">
        <v>42004</v>
      </c>
      <c r="G792" s="127" t="s">
        <v>1914</v>
      </c>
    </row>
    <row r="793" spans="1:7" s="139" customFormat="1" ht="17.100000000000001" customHeight="1" x14ac:dyDescent="0.25">
      <c r="A793" s="137"/>
      <c r="B793" s="137"/>
      <c r="C793" s="137"/>
      <c r="D793" s="138" t="s">
        <v>23</v>
      </c>
      <c r="E793" s="151">
        <f>SUM(E32:E792)</f>
        <v>6699397.6000000071</v>
      </c>
      <c r="F793" s="137"/>
      <c r="G793" s="137"/>
    </row>
    <row r="794" spans="1:7" ht="9.75" customHeight="1" x14ac:dyDescent="0.25">
      <c r="A794" s="80"/>
      <c r="B794" s="80"/>
      <c r="C794" s="80"/>
      <c r="D794" s="80"/>
      <c r="E794" s="80"/>
      <c r="F794" s="80"/>
      <c r="G794" s="80"/>
    </row>
    <row r="795" spans="1:7" ht="15" x14ac:dyDescent="0.25">
      <c r="A795" s="80"/>
      <c r="B795" s="88" t="s">
        <v>1915</v>
      </c>
      <c r="C795" s="80"/>
      <c r="D795" s="80"/>
      <c r="E795" s="80"/>
      <c r="F795" s="140"/>
      <c r="G795" s="80"/>
    </row>
    <row r="796" spans="1:7" ht="15" x14ac:dyDescent="0.25">
      <c r="A796" s="80"/>
      <c r="B796" s="80"/>
      <c r="C796" s="80"/>
      <c r="D796" s="80"/>
      <c r="E796" s="80"/>
      <c r="F796" s="80"/>
      <c r="G796" s="80"/>
    </row>
    <row r="797" spans="1:7" ht="15" x14ac:dyDescent="0.25">
      <c r="A797" s="80"/>
      <c r="B797" s="88" t="s">
        <v>1916</v>
      </c>
      <c r="C797" s="80"/>
      <c r="D797" s="141">
        <f>E793</f>
        <v>6699397.6000000071</v>
      </c>
      <c r="E797" s="80"/>
      <c r="F797" s="80"/>
      <c r="G797" s="142"/>
    </row>
    <row r="798" spans="1:7" ht="15" x14ac:dyDescent="0.25">
      <c r="A798" s="80"/>
      <c r="B798" s="80"/>
      <c r="C798" s="80"/>
      <c r="D798" s="80"/>
      <c r="E798" s="80"/>
      <c r="F798" s="80"/>
      <c r="G798" s="142"/>
    </row>
    <row r="799" spans="1:7" ht="15" x14ac:dyDescent="0.25">
      <c r="A799" s="80"/>
      <c r="B799" s="88" t="s">
        <v>1917</v>
      </c>
      <c r="C799" s="80"/>
      <c r="D799" s="141">
        <v>7280000</v>
      </c>
      <c r="E799" s="80"/>
      <c r="F799" s="80"/>
      <c r="G799" s="142"/>
    </row>
    <row r="800" spans="1:7" ht="15" x14ac:dyDescent="0.25">
      <c r="A800" s="80"/>
      <c r="B800" s="80"/>
      <c r="C800" s="80"/>
      <c r="D800" s="80"/>
      <c r="E800" s="80"/>
      <c r="F800" s="80"/>
      <c r="G800" s="80"/>
    </row>
    <row r="801" spans="1:7" ht="15" x14ac:dyDescent="0.25">
      <c r="A801" s="80"/>
      <c r="B801" s="88" t="s">
        <v>1918</v>
      </c>
      <c r="C801" s="80"/>
      <c r="D801" s="141">
        <v>29792.73</v>
      </c>
      <c r="E801" s="80"/>
      <c r="F801" s="80"/>
      <c r="G801" s="80"/>
    </row>
    <row r="802" spans="1:7" ht="15" x14ac:dyDescent="0.25">
      <c r="A802" s="80"/>
      <c r="B802" s="80"/>
      <c r="C802" s="80"/>
      <c r="D802" s="80"/>
      <c r="E802" s="80"/>
      <c r="F802" s="80"/>
      <c r="G802" s="80"/>
    </row>
    <row r="803" spans="1:7" ht="15" x14ac:dyDescent="0.25">
      <c r="A803" s="80"/>
      <c r="B803" s="88" t="s">
        <v>1919</v>
      </c>
      <c r="C803" s="80"/>
      <c r="D803" s="141">
        <f>D799+D801</f>
        <v>7309792.7300000004</v>
      </c>
      <c r="E803" s="80"/>
      <c r="F803" s="80"/>
      <c r="G803" s="80"/>
    </row>
    <row r="804" spans="1:7" ht="15" x14ac:dyDescent="0.25">
      <c r="A804" s="80"/>
      <c r="B804" s="80"/>
      <c r="C804" s="80"/>
      <c r="D804" s="80"/>
      <c r="E804" s="80"/>
      <c r="F804" s="140"/>
      <c r="G804" s="80"/>
    </row>
    <row r="805" spans="1:7" ht="15" x14ac:dyDescent="0.25">
      <c r="A805" s="80"/>
      <c r="B805" s="88" t="s">
        <v>1920</v>
      </c>
      <c r="C805" s="80"/>
      <c r="D805" s="141">
        <v>0</v>
      </c>
      <c r="E805" s="80"/>
      <c r="F805" s="80"/>
      <c r="G805" s="80"/>
    </row>
    <row r="806" spans="1:7" ht="15" x14ac:dyDescent="0.25">
      <c r="A806" s="80"/>
      <c r="B806" s="80"/>
      <c r="C806" s="80"/>
      <c r="D806" s="80"/>
      <c r="E806" s="80"/>
      <c r="F806" s="80"/>
      <c r="G806" s="80"/>
    </row>
    <row r="807" spans="1:7" ht="26.25" customHeight="1" x14ac:dyDescent="0.25">
      <c r="A807" s="80"/>
      <c r="B807" s="143" t="s">
        <v>41</v>
      </c>
      <c r="C807" s="143"/>
      <c r="D807" s="141">
        <f>D803+D805-D797</f>
        <v>610395.12999999337</v>
      </c>
      <c r="E807" s="80"/>
      <c r="F807" s="80"/>
      <c r="G807" s="80"/>
    </row>
    <row r="808" spans="1:7" ht="15" x14ac:dyDescent="0.25">
      <c r="A808" s="80"/>
      <c r="B808" s="80"/>
      <c r="C808" s="80"/>
      <c r="D808" s="80"/>
      <c r="E808" s="80"/>
      <c r="F808" s="80"/>
      <c r="G808" s="140"/>
    </row>
    <row r="809" spans="1:7" ht="15" x14ac:dyDescent="0.2">
      <c r="A809" s="98" t="s">
        <v>1921</v>
      </c>
      <c r="B809" s="98"/>
      <c r="C809" s="98"/>
      <c r="D809" s="98"/>
      <c r="E809" s="98"/>
      <c r="F809" s="98"/>
      <c r="G809" s="98"/>
    </row>
    <row r="810" spans="1:7" ht="15" x14ac:dyDescent="0.2">
      <c r="A810" s="98" t="s">
        <v>1922</v>
      </c>
      <c r="B810" s="98"/>
      <c r="C810" s="98"/>
      <c r="D810" s="98"/>
      <c r="E810" s="98"/>
      <c r="F810" s="98"/>
      <c r="G810" s="98"/>
    </row>
    <row r="811" spans="1:7" ht="15" x14ac:dyDescent="0.25">
      <c r="A811" s="80"/>
      <c r="B811" s="80"/>
      <c r="C811" s="80"/>
      <c r="D811" s="80"/>
      <c r="E811" s="80"/>
      <c r="F811" s="80"/>
      <c r="G811" s="80"/>
    </row>
    <row r="812" spans="1:7" ht="13.5" customHeight="1" x14ac:dyDescent="0.25">
      <c r="A812" s="80"/>
      <c r="B812" s="84" t="s">
        <v>1923</v>
      </c>
      <c r="C812" s="86"/>
      <c r="D812" s="84" t="s">
        <v>1924</v>
      </c>
      <c r="E812" s="85"/>
      <c r="F812" s="85"/>
      <c r="G812" s="86"/>
    </row>
    <row r="813" spans="1:7" ht="13.5" customHeight="1" x14ac:dyDescent="0.2">
      <c r="B813" s="92"/>
      <c r="C813" s="95"/>
      <c r="D813" s="92"/>
      <c r="E813" s="88"/>
      <c r="F813" s="88"/>
      <c r="G813" s="95"/>
    </row>
    <row r="814" spans="1:7" ht="13.5" customHeight="1" x14ac:dyDescent="0.2">
      <c r="B814" s="144" t="s">
        <v>1925</v>
      </c>
      <c r="C814" s="145"/>
      <c r="D814" s="92" t="s">
        <v>1926</v>
      </c>
      <c r="E814" s="88"/>
      <c r="F814" s="88"/>
      <c r="G814" s="95"/>
    </row>
    <row r="815" spans="1:7" ht="13.5" customHeight="1" x14ac:dyDescent="0.25">
      <c r="B815" s="80"/>
      <c r="C815" s="80"/>
      <c r="D815" s="92"/>
      <c r="E815" s="88"/>
      <c r="F815" s="88"/>
      <c r="G815" s="95"/>
    </row>
    <row r="816" spans="1:7" ht="13.5" customHeight="1" x14ac:dyDescent="0.25">
      <c r="B816" s="80"/>
      <c r="C816" s="80"/>
      <c r="D816" s="92" t="s">
        <v>1927</v>
      </c>
      <c r="E816" s="88"/>
      <c r="F816" s="88"/>
      <c r="G816" s="95"/>
    </row>
    <row r="817" spans="2:7" ht="13.5" customHeight="1" x14ac:dyDescent="0.25">
      <c r="B817" s="80"/>
      <c r="C817" s="80"/>
      <c r="D817" s="92"/>
      <c r="E817" s="88"/>
      <c r="F817" s="88"/>
      <c r="G817" s="95"/>
    </row>
    <row r="818" spans="2:7" ht="13.5" customHeight="1" x14ac:dyDescent="0.25">
      <c r="B818" s="80"/>
      <c r="C818" s="80"/>
      <c r="D818" s="92" t="s">
        <v>1928</v>
      </c>
      <c r="E818" s="88"/>
      <c r="F818" s="88"/>
      <c r="G818" s="95"/>
    </row>
    <row r="819" spans="2:7" ht="13.5" customHeight="1" x14ac:dyDescent="0.25">
      <c r="B819" s="80"/>
      <c r="C819" s="80"/>
      <c r="D819" s="92"/>
      <c r="E819" s="88"/>
      <c r="F819" s="88"/>
      <c r="G819" s="95"/>
    </row>
    <row r="820" spans="2:7" ht="13.5" customHeight="1" x14ac:dyDescent="0.25">
      <c r="B820" s="80"/>
      <c r="C820" s="80"/>
      <c r="D820" s="92" t="s">
        <v>1927</v>
      </c>
      <c r="E820" s="88"/>
      <c r="F820" s="88"/>
      <c r="G820" s="95"/>
    </row>
    <row r="821" spans="2:7" ht="13.5" customHeight="1" x14ac:dyDescent="0.25">
      <c r="B821" s="80"/>
      <c r="C821" s="80"/>
      <c r="D821" s="104"/>
      <c r="E821" s="105"/>
      <c r="F821" s="105"/>
      <c r="G821" s="106"/>
    </row>
    <row r="822" spans="2:7" ht="13.5" customHeight="1" x14ac:dyDescent="0.25">
      <c r="B822" s="80"/>
      <c r="C822" s="80"/>
      <c r="D822" s="84" t="s">
        <v>1929</v>
      </c>
      <c r="E822" s="85"/>
      <c r="F822" s="85"/>
      <c r="G822" s="86"/>
    </row>
    <row r="823" spans="2:7" ht="13.5" customHeight="1" x14ac:dyDescent="0.25">
      <c r="B823" s="80"/>
      <c r="C823" s="80"/>
      <c r="D823" s="92" t="s">
        <v>1930</v>
      </c>
      <c r="E823" s="88"/>
      <c r="F823" s="88"/>
      <c r="G823" s="95"/>
    </row>
    <row r="824" spans="2:7" ht="13.5" customHeight="1" x14ac:dyDescent="0.25">
      <c r="B824" s="80"/>
      <c r="C824" s="80"/>
      <c r="D824" s="92"/>
      <c r="E824" s="88"/>
      <c r="F824" s="88"/>
      <c r="G824" s="95"/>
    </row>
    <row r="825" spans="2:7" ht="13.5" customHeight="1" x14ac:dyDescent="0.25">
      <c r="B825" s="80"/>
      <c r="C825" s="80"/>
      <c r="D825" s="92" t="s">
        <v>1927</v>
      </c>
      <c r="E825" s="88"/>
      <c r="F825" s="88"/>
      <c r="G825" s="95"/>
    </row>
    <row r="826" spans="2:7" ht="13.5" customHeight="1" x14ac:dyDescent="0.25">
      <c r="B826" s="80"/>
      <c r="C826" s="80"/>
      <c r="D826" s="104"/>
      <c r="E826" s="105"/>
      <c r="F826" s="105"/>
      <c r="G826" s="106"/>
    </row>
  </sheetData>
  <autoFilter ref="A31:G793" xr:uid="{00000000-0009-0000-0000-000005000000}"/>
  <mergeCells count="19">
    <mergeCell ref="A810:G810"/>
    <mergeCell ref="A27:G27"/>
    <mergeCell ref="A29:A31"/>
    <mergeCell ref="D29:D31"/>
    <mergeCell ref="E29:E31"/>
    <mergeCell ref="B807:C807"/>
    <mergeCell ref="A809:G809"/>
    <mergeCell ref="D13:G13"/>
    <mergeCell ref="D15:G15"/>
    <mergeCell ref="E17:G17"/>
    <mergeCell ref="C18:D18"/>
    <mergeCell ref="E20:G20"/>
    <mergeCell ref="A22:G25"/>
    <mergeCell ref="A2:G2"/>
    <mergeCell ref="A3:G3"/>
    <mergeCell ref="A4:G4"/>
    <mergeCell ref="A6:G6"/>
    <mergeCell ref="D9:G9"/>
    <mergeCell ref="D11:G11"/>
  </mergeCells>
  <pageMargins left="0.43307086614173229" right="0.43307086614173229" top="0.31496062992125984" bottom="0.31496062992125984" header="0.31496062992125984" footer="0.11811023622047245"/>
  <pageSetup paperSize="9" scale="55" orientation="portrait" r:id="rId1"/>
  <headerFooter>
    <oddFooter>&amp;C&amp;8Pág.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0F17-E89A-4CA7-8A0D-A7FA293D0F57}">
  <sheetPr>
    <pageSetUpPr fitToPage="1"/>
  </sheetPr>
  <dimension ref="A2:J69"/>
  <sheetViews>
    <sheetView workbookViewId="0">
      <selection activeCell="A9" sqref="A9:E9"/>
    </sheetView>
  </sheetViews>
  <sheetFormatPr defaultRowHeight="12.75" x14ac:dyDescent="0.2"/>
  <cols>
    <col min="1" max="1" width="25.28515625" style="14" customWidth="1"/>
    <col min="2" max="2" width="32.42578125" style="14" customWidth="1"/>
    <col min="3" max="3" width="21.7109375" style="14" customWidth="1"/>
    <col min="4" max="4" width="14.28515625" style="14" customWidth="1"/>
    <col min="5" max="5" width="19.140625" style="14" customWidth="1"/>
    <col min="6" max="6" width="9.140625" style="14"/>
    <col min="7" max="7" width="11.140625" style="14" customWidth="1"/>
    <col min="8" max="8" width="13.28515625" style="14" customWidth="1"/>
    <col min="9" max="256" width="9.140625" style="14"/>
    <col min="257" max="257" width="25.28515625" style="14" customWidth="1"/>
    <col min="258" max="258" width="32.42578125" style="14" customWidth="1"/>
    <col min="259" max="259" width="21.7109375" style="14" customWidth="1"/>
    <col min="260" max="260" width="14.28515625" style="14" customWidth="1"/>
    <col min="261" max="261" width="19.140625" style="14" customWidth="1"/>
    <col min="262" max="262" width="9.140625" style="14"/>
    <col min="263" max="263" width="11.140625" style="14" customWidth="1"/>
    <col min="264" max="264" width="13.28515625" style="14" customWidth="1"/>
    <col min="265" max="512" width="9.140625" style="14"/>
    <col min="513" max="513" width="25.28515625" style="14" customWidth="1"/>
    <col min="514" max="514" width="32.42578125" style="14" customWidth="1"/>
    <col min="515" max="515" width="21.7109375" style="14" customWidth="1"/>
    <col min="516" max="516" width="14.28515625" style="14" customWidth="1"/>
    <col min="517" max="517" width="19.140625" style="14" customWidth="1"/>
    <col min="518" max="518" width="9.140625" style="14"/>
    <col min="519" max="519" width="11.140625" style="14" customWidth="1"/>
    <col min="520" max="520" width="13.28515625" style="14" customWidth="1"/>
    <col min="521" max="768" width="9.140625" style="14"/>
    <col min="769" max="769" width="25.28515625" style="14" customWidth="1"/>
    <col min="770" max="770" width="32.42578125" style="14" customWidth="1"/>
    <col min="771" max="771" width="21.7109375" style="14" customWidth="1"/>
    <col min="772" max="772" width="14.28515625" style="14" customWidth="1"/>
    <col min="773" max="773" width="19.140625" style="14" customWidth="1"/>
    <col min="774" max="774" width="9.140625" style="14"/>
    <col min="775" max="775" width="11.140625" style="14" customWidth="1"/>
    <col min="776" max="776" width="13.28515625" style="14" customWidth="1"/>
    <col min="777" max="1024" width="9.140625" style="14"/>
    <col min="1025" max="1025" width="25.28515625" style="14" customWidth="1"/>
    <col min="1026" max="1026" width="32.42578125" style="14" customWidth="1"/>
    <col min="1027" max="1027" width="21.7109375" style="14" customWidth="1"/>
    <col min="1028" max="1028" width="14.28515625" style="14" customWidth="1"/>
    <col min="1029" max="1029" width="19.140625" style="14" customWidth="1"/>
    <col min="1030" max="1030" width="9.140625" style="14"/>
    <col min="1031" max="1031" width="11.140625" style="14" customWidth="1"/>
    <col min="1032" max="1032" width="13.28515625" style="14" customWidth="1"/>
    <col min="1033" max="1280" width="9.140625" style="14"/>
    <col min="1281" max="1281" width="25.28515625" style="14" customWidth="1"/>
    <col min="1282" max="1282" width="32.42578125" style="14" customWidth="1"/>
    <col min="1283" max="1283" width="21.7109375" style="14" customWidth="1"/>
    <col min="1284" max="1284" width="14.28515625" style="14" customWidth="1"/>
    <col min="1285" max="1285" width="19.140625" style="14" customWidth="1"/>
    <col min="1286" max="1286" width="9.140625" style="14"/>
    <col min="1287" max="1287" width="11.140625" style="14" customWidth="1"/>
    <col min="1288" max="1288" width="13.28515625" style="14" customWidth="1"/>
    <col min="1289" max="1536" width="9.140625" style="14"/>
    <col min="1537" max="1537" width="25.28515625" style="14" customWidth="1"/>
    <col min="1538" max="1538" width="32.42578125" style="14" customWidth="1"/>
    <col min="1539" max="1539" width="21.7109375" style="14" customWidth="1"/>
    <col min="1540" max="1540" width="14.28515625" style="14" customWidth="1"/>
    <col min="1541" max="1541" width="19.140625" style="14" customWidth="1"/>
    <col min="1542" max="1542" width="9.140625" style="14"/>
    <col min="1543" max="1543" width="11.140625" style="14" customWidth="1"/>
    <col min="1544" max="1544" width="13.28515625" style="14" customWidth="1"/>
    <col min="1545" max="1792" width="9.140625" style="14"/>
    <col min="1793" max="1793" width="25.28515625" style="14" customWidth="1"/>
    <col min="1794" max="1794" width="32.42578125" style="14" customWidth="1"/>
    <col min="1795" max="1795" width="21.7109375" style="14" customWidth="1"/>
    <col min="1796" max="1796" width="14.28515625" style="14" customWidth="1"/>
    <col min="1797" max="1797" width="19.140625" style="14" customWidth="1"/>
    <col min="1798" max="1798" width="9.140625" style="14"/>
    <col min="1799" max="1799" width="11.140625" style="14" customWidth="1"/>
    <col min="1800" max="1800" width="13.28515625" style="14" customWidth="1"/>
    <col min="1801" max="2048" width="9.140625" style="14"/>
    <col min="2049" max="2049" width="25.28515625" style="14" customWidth="1"/>
    <col min="2050" max="2050" width="32.42578125" style="14" customWidth="1"/>
    <col min="2051" max="2051" width="21.7109375" style="14" customWidth="1"/>
    <col min="2052" max="2052" width="14.28515625" style="14" customWidth="1"/>
    <col min="2053" max="2053" width="19.140625" style="14" customWidth="1"/>
    <col min="2054" max="2054" width="9.140625" style="14"/>
    <col min="2055" max="2055" width="11.140625" style="14" customWidth="1"/>
    <col min="2056" max="2056" width="13.28515625" style="14" customWidth="1"/>
    <col min="2057" max="2304" width="9.140625" style="14"/>
    <col min="2305" max="2305" width="25.28515625" style="14" customWidth="1"/>
    <col min="2306" max="2306" width="32.42578125" style="14" customWidth="1"/>
    <col min="2307" max="2307" width="21.7109375" style="14" customWidth="1"/>
    <col min="2308" max="2308" width="14.28515625" style="14" customWidth="1"/>
    <col min="2309" max="2309" width="19.140625" style="14" customWidth="1"/>
    <col min="2310" max="2310" width="9.140625" style="14"/>
    <col min="2311" max="2311" width="11.140625" style="14" customWidth="1"/>
    <col min="2312" max="2312" width="13.28515625" style="14" customWidth="1"/>
    <col min="2313" max="2560" width="9.140625" style="14"/>
    <col min="2561" max="2561" width="25.28515625" style="14" customWidth="1"/>
    <col min="2562" max="2562" width="32.42578125" style="14" customWidth="1"/>
    <col min="2563" max="2563" width="21.7109375" style="14" customWidth="1"/>
    <col min="2564" max="2564" width="14.28515625" style="14" customWidth="1"/>
    <col min="2565" max="2565" width="19.140625" style="14" customWidth="1"/>
    <col min="2566" max="2566" width="9.140625" style="14"/>
    <col min="2567" max="2567" width="11.140625" style="14" customWidth="1"/>
    <col min="2568" max="2568" width="13.28515625" style="14" customWidth="1"/>
    <col min="2569" max="2816" width="9.140625" style="14"/>
    <col min="2817" max="2817" width="25.28515625" style="14" customWidth="1"/>
    <col min="2818" max="2818" width="32.42578125" style="14" customWidth="1"/>
    <col min="2819" max="2819" width="21.7109375" style="14" customWidth="1"/>
    <col min="2820" max="2820" width="14.28515625" style="14" customWidth="1"/>
    <col min="2821" max="2821" width="19.140625" style="14" customWidth="1"/>
    <col min="2822" max="2822" width="9.140625" style="14"/>
    <col min="2823" max="2823" width="11.140625" style="14" customWidth="1"/>
    <col min="2824" max="2824" width="13.28515625" style="14" customWidth="1"/>
    <col min="2825" max="3072" width="9.140625" style="14"/>
    <col min="3073" max="3073" width="25.28515625" style="14" customWidth="1"/>
    <col min="3074" max="3074" width="32.42578125" style="14" customWidth="1"/>
    <col min="3075" max="3075" width="21.7109375" style="14" customWidth="1"/>
    <col min="3076" max="3076" width="14.28515625" style="14" customWidth="1"/>
    <col min="3077" max="3077" width="19.140625" style="14" customWidth="1"/>
    <col min="3078" max="3078" width="9.140625" style="14"/>
    <col min="3079" max="3079" width="11.140625" style="14" customWidth="1"/>
    <col min="3080" max="3080" width="13.28515625" style="14" customWidth="1"/>
    <col min="3081" max="3328" width="9.140625" style="14"/>
    <col min="3329" max="3329" width="25.28515625" style="14" customWidth="1"/>
    <col min="3330" max="3330" width="32.42578125" style="14" customWidth="1"/>
    <col min="3331" max="3331" width="21.7109375" style="14" customWidth="1"/>
    <col min="3332" max="3332" width="14.28515625" style="14" customWidth="1"/>
    <col min="3333" max="3333" width="19.140625" style="14" customWidth="1"/>
    <col min="3334" max="3334" width="9.140625" style="14"/>
    <col min="3335" max="3335" width="11.140625" style="14" customWidth="1"/>
    <col min="3336" max="3336" width="13.28515625" style="14" customWidth="1"/>
    <col min="3337" max="3584" width="9.140625" style="14"/>
    <col min="3585" max="3585" width="25.28515625" style="14" customWidth="1"/>
    <col min="3586" max="3586" width="32.42578125" style="14" customWidth="1"/>
    <col min="3587" max="3587" width="21.7109375" style="14" customWidth="1"/>
    <col min="3588" max="3588" width="14.28515625" style="14" customWidth="1"/>
    <col min="3589" max="3589" width="19.140625" style="14" customWidth="1"/>
    <col min="3590" max="3590" width="9.140625" style="14"/>
    <col min="3591" max="3591" width="11.140625" style="14" customWidth="1"/>
    <col min="3592" max="3592" width="13.28515625" style="14" customWidth="1"/>
    <col min="3593" max="3840" width="9.140625" style="14"/>
    <col min="3841" max="3841" width="25.28515625" style="14" customWidth="1"/>
    <col min="3842" max="3842" width="32.42578125" style="14" customWidth="1"/>
    <col min="3843" max="3843" width="21.7109375" style="14" customWidth="1"/>
    <col min="3844" max="3844" width="14.28515625" style="14" customWidth="1"/>
    <col min="3845" max="3845" width="19.140625" style="14" customWidth="1"/>
    <col min="3846" max="3846" width="9.140625" style="14"/>
    <col min="3847" max="3847" width="11.140625" style="14" customWidth="1"/>
    <col min="3848" max="3848" width="13.28515625" style="14" customWidth="1"/>
    <col min="3849" max="4096" width="9.140625" style="14"/>
    <col min="4097" max="4097" width="25.28515625" style="14" customWidth="1"/>
    <col min="4098" max="4098" width="32.42578125" style="14" customWidth="1"/>
    <col min="4099" max="4099" width="21.7109375" style="14" customWidth="1"/>
    <col min="4100" max="4100" width="14.28515625" style="14" customWidth="1"/>
    <col min="4101" max="4101" width="19.140625" style="14" customWidth="1"/>
    <col min="4102" max="4102" width="9.140625" style="14"/>
    <col min="4103" max="4103" width="11.140625" style="14" customWidth="1"/>
    <col min="4104" max="4104" width="13.28515625" style="14" customWidth="1"/>
    <col min="4105" max="4352" width="9.140625" style="14"/>
    <col min="4353" max="4353" width="25.28515625" style="14" customWidth="1"/>
    <col min="4354" max="4354" width="32.42578125" style="14" customWidth="1"/>
    <col min="4355" max="4355" width="21.7109375" style="14" customWidth="1"/>
    <col min="4356" max="4356" width="14.28515625" style="14" customWidth="1"/>
    <col min="4357" max="4357" width="19.140625" style="14" customWidth="1"/>
    <col min="4358" max="4358" width="9.140625" style="14"/>
    <col min="4359" max="4359" width="11.140625" style="14" customWidth="1"/>
    <col min="4360" max="4360" width="13.28515625" style="14" customWidth="1"/>
    <col min="4361" max="4608" width="9.140625" style="14"/>
    <col min="4609" max="4609" width="25.28515625" style="14" customWidth="1"/>
    <col min="4610" max="4610" width="32.42578125" style="14" customWidth="1"/>
    <col min="4611" max="4611" width="21.7109375" style="14" customWidth="1"/>
    <col min="4612" max="4612" width="14.28515625" style="14" customWidth="1"/>
    <col min="4613" max="4613" width="19.140625" style="14" customWidth="1"/>
    <col min="4614" max="4614" width="9.140625" style="14"/>
    <col min="4615" max="4615" width="11.140625" style="14" customWidth="1"/>
    <col min="4616" max="4616" width="13.28515625" style="14" customWidth="1"/>
    <col min="4617" max="4864" width="9.140625" style="14"/>
    <col min="4865" max="4865" width="25.28515625" style="14" customWidth="1"/>
    <col min="4866" max="4866" width="32.42578125" style="14" customWidth="1"/>
    <col min="4867" max="4867" width="21.7109375" style="14" customWidth="1"/>
    <col min="4868" max="4868" width="14.28515625" style="14" customWidth="1"/>
    <col min="4869" max="4869" width="19.140625" style="14" customWidth="1"/>
    <col min="4870" max="4870" width="9.140625" style="14"/>
    <col min="4871" max="4871" width="11.140625" style="14" customWidth="1"/>
    <col min="4872" max="4872" width="13.28515625" style="14" customWidth="1"/>
    <col min="4873" max="5120" width="9.140625" style="14"/>
    <col min="5121" max="5121" width="25.28515625" style="14" customWidth="1"/>
    <col min="5122" max="5122" width="32.42578125" style="14" customWidth="1"/>
    <col min="5123" max="5123" width="21.7109375" style="14" customWidth="1"/>
    <col min="5124" max="5124" width="14.28515625" style="14" customWidth="1"/>
    <col min="5125" max="5125" width="19.140625" style="14" customWidth="1"/>
    <col min="5126" max="5126" width="9.140625" style="14"/>
    <col min="5127" max="5127" width="11.140625" style="14" customWidth="1"/>
    <col min="5128" max="5128" width="13.28515625" style="14" customWidth="1"/>
    <col min="5129" max="5376" width="9.140625" style="14"/>
    <col min="5377" max="5377" width="25.28515625" style="14" customWidth="1"/>
    <col min="5378" max="5378" width="32.42578125" style="14" customWidth="1"/>
    <col min="5379" max="5379" width="21.7109375" style="14" customWidth="1"/>
    <col min="5380" max="5380" width="14.28515625" style="14" customWidth="1"/>
    <col min="5381" max="5381" width="19.140625" style="14" customWidth="1"/>
    <col min="5382" max="5382" width="9.140625" style="14"/>
    <col min="5383" max="5383" width="11.140625" style="14" customWidth="1"/>
    <col min="5384" max="5384" width="13.28515625" style="14" customWidth="1"/>
    <col min="5385" max="5632" width="9.140625" style="14"/>
    <col min="5633" max="5633" width="25.28515625" style="14" customWidth="1"/>
    <col min="5634" max="5634" width="32.42578125" style="14" customWidth="1"/>
    <col min="5635" max="5635" width="21.7109375" style="14" customWidth="1"/>
    <col min="5636" max="5636" width="14.28515625" style="14" customWidth="1"/>
    <col min="5637" max="5637" width="19.140625" style="14" customWidth="1"/>
    <col min="5638" max="5638" width="9.140625" style="14"/>
    <col min="5639" max="5639" width="11.140625" style="14" customWidth="1"/>
    <col min="5640" max="5640" width="13.28515625" style="14" customWidth="1"/>
    <col min="5641" max="5888" width="9.140625" style="14"/>
    <col min="5889" max="5889" width="25.28515625" style="14" customWidth="1"/>
    <col min="5890" max="5890" width="32.42578125" style="14" customWidth="1"/>
    <col min="5891" max="5891" width="21.7109375" style="14" customWidth="1"/>
    <col min="5892" max="5892" width="14.28515625" style="14" customWidth="1"/>
    <col min="5893" max="5893" width="19.140625" style="14" customWidth="1"/>
    <col min="5894" max="5894" width="9.140625" style="14"/>
    <col min="5895" max="5895" width="11.140625" style="14" customWidth="1"/>
    <col min="5896" max="5896" width="13.28515625" style="14" customWidth="1"/>
    <col min="5897" max="6144" width="9.140625" style="14"/>
    <col min="6145" max="6145" width="25.28515625" style="14" customWidth="1"/>
    <col min="6146" max="6146" width="32.42578125" style="14" customWidth="1"/>
    <col min="6147" max="6147" width="21.7109375" style="14" customWidth="1"/>
    <col min="6148" max="6148" width="14.28515625" style="14" customWidth="1"/>
    <col min="6149" max="6149" width="19.140625" style="14" customWidth="1"/>
    <col min="6150" max="6150" width="9.140625" style="14"/>
    <col min="6151" max="6151" width="11.140625" style="14" customWidth="1"/>
    <col min="6152" max="6152" width="13.28515625" style="14" customWidth="1"/>
    <col min="6153" max="6400" width="9.140625" style="14"/>
    <col min="6401" max="6401" width="25.28515625" style="14" customWidth="1"/>
    <col min="6402" max="6402" width="32.42578125" style="14" customWidth="1"/>
    <col min="6403" max="6403" width="21.7109375" style="14" customWidth="1"/>
    <col min="6404" max="6404" width="14.28515625" style="14" customWidth="1"/>
    <col min="6405" max="6405" width="19.140625" style="14" customWidth="1"/>
    <col min="6406" max="6406" width="9.140625" style="14"/>
    <col min="6407" max="6407" width="11.140625" style="14" customWidth="1"/>
    <col min="6408" max="6408" width="13.28515625" style="14" customWidth="1"/>
    <col min="6409" max="6656" width="9.140625" style="14"/>
    <col min="6657" max="6657" width="25.28515625" style="14" customWidth="1"/>
    <col min="6658" max="6658" width="32.42578125" style="14" customWidth="1"/>
    <col min="6659" max="6659" width="21.7109375" style="14" customWidth="1"/>
    <col min="6660" max="6660" width="14.28515625" style="14" customWidth="1"/>
    <col min="6661" max="6661" width="19.140625" style="14" customWidth="1"/>
    <col min="6662" max="6662" width="9.140625" style="14"/>
    <col min="6663" max="6663" width="11.140625" style="14" customWidth="1"/>
    <col min="6664" max="6664" width="13.28515625" style="14" customWidth="1"/>
    <col min="6665" max="6912" width="9.140625" style="14"/>
    <col min="6913" max="6913" width="25.28515625" style="14" customWidth="1"/>
    <col min="6914" max="6914" width="32.42578125" style="14" customWidth="1"/>
    <col min="6915" max="6915" width="21.7109375" style="14" customWidth="1"/>
    <col min="6916" max="6916" width="14.28515625" style="14" customWidth="1"/>
    <col min="6917" max="6917" width="19.140625" style="14" customWidth="1"/>
    <col min="6918" max="6918" width="9.140625" style="14"/>
    <col min="6919" max="6919" width="11.140625" style="14" customWidth="1"/>
    <col min="6920" max="6920" width="13.28515625" style="14" customWidth="1"/>
    <col min="6921" max="7168" width="9.140625" style="14"/>
    <col min="7169" max="7169" width="25.28515625" style="14" customWidth="1"/>
    <col min="7170" max="7170" width="32.42578125" style="14" customWidth="1"/>
    <col min="7171" max="7171" width="21.7109375" style="14" customWidth="1"/>
    <col min="7172" max="7172" width="14.28515625" style="14" customWidth="1"/>
    <col min="7173" max="7173" width="19.140625" style="14" customWidth="1"/>
    <col min="7174" max="7174" width="9.140625" style="14"/>
    <col min="7175" max="7175" width="11.140625" style="14" customWidth="1"/>
    <col min="7176" max="7176" width="13.28515625" style="14" customWidth="1"/>
    <col min="7177" max="7424" width="9.140625" style="14"/>
    <col min="7425" max="7425" width="25.28515625" style="14" customWidth="1"/>
    <col min="7426" max="7426" width="32.42578125" style="14" customWidth="1"/>
    <col min="7427" max="7427" width="21.7109375" style="14" customWidth="1"/>
    <col min="7428" max="7428" width="14.28515625" style="14" customWidth="1"/>
    <col min="7429" max="7429" width="19.140625" style="14" customWidth="1"/>
    <col min="7430" max="7430" width="9.140625" style="14"/>
    <col min="7431" max="7431" width="11.140625" style="14" customWidth="1"/>
    <col min="7432" max="7432" width="13.28515625" style="14" customWidth="1"/>
    <col min="7433" max="7680" width="9.140625" style="14"/>
    <col min="7681" max="7681" width="25.28515625" style="14" customWidth="1"/>
    <col min="7682" max="7682" width="32.42578125" style="14" customWidth="1"/>
    <col min="7683" max="7683" width="21.7109375" style="14" customWidth="1"/>
    <col min="7684" max="7684" width="14.28515625" style="14" customWidth="1"/>
    <col min="7685" max="7685" width="19.140625" style="14" customWidth="1"/>
    <col min="7686" max="7686" width="9.140625" style="14"/>
    <col min="7687" max="7687" width="11.140625" style="14" customWidth="1"/>
    <col min="7688" max="7688" width="13.28515625" style="14" customWidth="1"/>
    <col min="7689" max="7936" width="9.140625" style="14"/>
    <col min="7937" max="7937" width="25.28515625" style="14" customWidth="1"/>
    <col min="7938" max="7938" width="32.42578125" style="14" customWidth="1"/>
    <col min="7939" max="7939" width="21.7109375" style="14" customWidth="1"/>
    <col min="7940" max="7940" width="14.28515625" style="14" customWidth="1"/>
    <col min="7941" max="7941" width="19.140625" style="14" customWidth="1"/>
    <col min="7942" max="7942" width="9.140625" style="14"/>
    <col min="7943" max="7943" width="11.140625" style="14" customWidth="1"/>
    <col min="7944" max="7944" width="13.28515625" style="14" customWidth="1"/>
    <col min="7945" max="8192" width="9.140625" style="14"/>
    <col min="8193" max="8193" width="25.28515625" style="14" customWidth="1"/>
    <col min="8194" max="8194" width="32.42578125" style="14" customWidth="1"/>
    <col min="8195" max="8195" width="21.7109375" style="14" customWidth="1"/>
    <col min="8196" max="8196" width="14.28515625" style="14" customWidth="1"/>
    <col min="8197" max="8197" width="19.140625" style="14" customWidth="1"/>
    <col min="8198" max="8198" width="9.140625" style="14"/>
    <col min="8199" max="8199" width="11.140625" style="14" customWidth="1"/>
    <col min="8200" max="8200" width="13.28515625" style="14" customWidth="1"/>
    <col min="8201" max="8448" width="9.140625" style="14"/>
    <col min="8449" max="8449" width="25.28515625" style="14" customWidth="1"/>
    <col min="8450" max="8450" width="32.42578125" style="14" customWidth="1"/>
    <col min="8451" max="8451" width="21.7109375" style="14" customWidth="1"/>
    <col min="8452" max="8452" width="14.28515625" style="14" customWidth="1"/>
    <col min="8453" max="8453" width="19.140625" style="14" customWidth="1"/>
    <col min="8454" max="8454" width="9.140625" style="14"/>
    <col min="8455" max="8455" width="11.140625" style="14" customWidth="1"/>
    <col min="8456" max="8456" width="13.28515625" style="14" customWidth="1"/>
    <col min="8457" max="8704" width="9.140625" style="14"/>
    <col min="8705" max="8705" width="25.28515625" style="14" customWidth="1"/>
    <col min="8706" max="8706" width="32.42578125" style="14" customWidth="1"/>
    <col min="8707" max="8707" width="21.7109375" style="14" customWidth="1"/>
    <col min="8708" max="8708" width="14.28515625" style="14" customWidth="1"/>
    <col min="8709" max="8709" width="19.140625" style="14" customWidth="1"/>
    <col min="8710" max="8710" width="9.140625" style="14"/>
    <col min="8711" max="8711" width="11.140625" style="14" customWidth="1"/>
    <col min="8712" max="8712" width="13.28515625" style="14" customWidth="1"/>
    <col min="8713" max="8960" width="9.140625" style="14"/>
    <col min="8961" max="8961" width="25.28515625" style="14" customWidth="1"/>
    <col min="8962" max="8962" width="32.42578125" style="14" customWidth="1"/>
    <col min="8963" max="8963" width="21.7109375" style="14" customWidth="1"/>
    <col min="8964" max="8964" width="14.28515625" style="14" customWidth="1"/>
    <col min="8965" max="8965" width="19.140625" style="14" customWidth="1"/>
    <col min="8966" max="8966" width="9.140625" style="14"/>
    <col min="8967" max="8967" width="11.140625" style="14" customWidth="1"/>
    <col min="8968" max="8968" width="13.28515625" style="14" customWidth="1"/>
    <col min="8969" max="9216" width="9.140625" style="14"/>
    <col min="9217" max="9217" width="25.28515625" style="14" customWidth="1"/>
    <col min="9218" max="9218" width="32.42578125" style="14" customWidth="1"/>
    <col min="9219" max="9219" width="21.7109375" style="14" customWidth="1"/>
    <col min="9220" max="9220" width="14.28515625" style="14" customWidth="1"/>
    <col min="9221" max="9221" width="19.140625" style="14" customWidth="1"/>
    <col min="9222" max="9222" width="9.140625" style="14"/>
    <col min="9223" max="9223" width="11.140625" style="14" customWidth="1"/>
    <col min="9224" max="9224" width="13.28515625" style="14" customWidth="1"/>
    <col min="9225" max="9472" width="9.140625" style="14"/>
    <col min="9473" max="9473" width="25.28515625" style="14" customWidth="1"/>
    <col min="9474" max="9474" width="32.42578125" style="14" customWidth="1"/>
    <col min="9475" max="9475" width="21.7109375" style="14" customWidth="1"/>
    <col min="9476" max="9476" width="14.28515625" style="14" customWidth="1"/>
    <col min="9477" max="9477" width="19.140625" style="14" customWidth="1"/>
    <col min="9478" max="9478" width="9.140625" style="14"/>
    <col min="9479" max="9479" width="11.140625" style="14" customWidth="1"/>
    <col min="9480" max="9480" width="13.28515625" style="14" customWidth="1"/>
    <col min="9481" max="9728" width="9.140625" style="14"/>
    <col min="9729" max="9729" width="25.28515625" style="14" customWidth="1"/>
    <col min="9730" max="9730" width="32.42578125" style="14" customWidth="1"/>
    <col min="9731" max="9731" width="21.7109375" style="14" customWidth="1"/>
    <col min="9732" max="9732" width="14.28515625" style="14" customWidth="1"/>
    <col min="9733" max="9733" width="19.140625" style="14" customWidth="1"/>
    <col min="9734" max="9734" width="9.140625" style="14"/>
    <col min="9735" max="9735" width="11.140625" style="14" customWidth="1"/>
    <col min="9736" max="9736" width="13.28515625" style="14" customWidth="1"/>
    <col min="9737" max="9984" width="9.140625" style="14"/>
    <col min="9985" max="9985" width="25.28515625" style="14" customWidth="1"/>
    <col min="9986" max="9986" width="32.42578125" style="14" customWidth="1"/>
    <col min="9987" max="9987" width="21.7109375" style="14" customWidth="1"/>
    <col min="9988" max="9988" width="14.28515625" style="14" customWidth="1"/>
    <col min="9989" max="9989" width="19.140625" style="14" customWidth="1"/>
    <col min="9990" max="9990" width="9.140625" style="14"/>
    <col min="9991" max="9991" width="11.140625" style="14" customWidth="1"/>
    <col min="9992" max="9992" width="13.28515625" style="14" customWidth="1"/>
    <col min="9993" max="10240" width="9.140625" style="14"/>
    <col min="10241" max="10241" width="25.28515625" style="14" customWidth="1"/>
    <col min="10242" max="10242" width="32.42578125" style="14" customWidth="1"/>
    <col min="10243" max="10243" width="21.7109375" style="14" customWidth="1"/>
    <col min="10244" max="10244" width="14.28515625" style="14" customWidth="1"/>
    <col min="10245" max="10245" width="19.140625" style="14" customWidth="1"/>
    <col min="10246" max="10246" width="9.140625" style="14"/>
    <col min="10247" max="10247" width="11.140625" style="14" customWidth="1"/>
    <col min="10248" max="10248" width="13.28515625" style="14" customWidth="1"/>
    <col min="10249" max="10496" width="9.140625" style="14"/>
    <col min="10497" max="10497" width="25.28515625" style="14" customWidth="1"/>
    <col min="10498" max="10498" width="32.42578125" style="14" customWidth="1"/>
    <col min="10499" max="10499" width="21.7109375" style="14" customWidth="1"/>
    <col min="10500" max="10500" width="14.28515625" style="14" customWidth="1"/>
    <col min="10501" max="10501" width="19.140625" style="14" customWidth="1"/>
    <col min="10502" max="10502" width="9.140625" style="14"/>
    <col min="10503" max="10503" width="11.140625" style="14" customWidth="1"/>
    <col min="10504" max="10504" width="13.28515625" style="14" customWidth="1"/>
    <col min="10505" max="10752" width="9.140625" style="14"/>
    <col min="10753" max="10753" width="25.28515625" style="14" customWidth="1"/>
    <col min="10754" max="10754" width="32.42578125" style="14" customWidth="1"/>
    <col min="10755" max="10755" width="21.7109375" style="14" customWidth="1"/>
    <col min="10756" max="10756" width="14.28515625" style="14" customWidth="1"/>
    <col min="10757" max="10757" width="19.140625" style="14" customWidth="1"/>
    <col min="10758" max="10758" width="9.140625" style="14"/>
    <col min="10759" max="10759" width="11.140625" style="14" customWidth="1"/>
    <col min="10760" max="10760" width="13.28515625" style="14" customWidth="1"/>
    <col min="10761" max="11008" width="9.140625" style="14"/>
    <col min="11009" max="11009" width="25.28515625" style="14" customWidth="1"/>
    <col min="11010" max="11010" width="32.42578125" style="14" customWidth="1"/>
    <col min="11011" max="11011" width="21.7109375" style="14" customWidth="1"/>
    <col min="11012" max="11012" width="14.28515625" style="14" customWidth="1"/>
    <col min="11013" max="11013" width="19.140625" style="14" customWidth="1"/>
    <col min="11014" max="11014" width="9.140625" style="14"/>
    <col min="11015" max="11015" width="11.140625" style="14" customWidth="1"/>
    <col min="11016" max="11016" width="13.28515625" style="14" customWidth="1"/>
    <col min="11017" max="11264" width="9.140625" style="14"/>
    <col min="11265" max="11265" width="25.28515625" style="14" customWidth="1"/>
    <col min="11266" max="11266" width="32.42578125" style="14" customWidth="1"/>
    <col min="11267" max="11267" width="21.7109375" style="14" customWidth="1"/>
    <col min="11268" max="11268" width="14.28515625" style="14" customWidth="1"/>
    <col min="11269" max="11269" width="19.140625" style="14" customWidth="1"/>
    <col min="11270" max="11270" width="9.140625" style="14"/>
    <col min="11271" max="11271" width="11.140625" style="14" customWidth="1"/>
    <col min="11272" max="11272" width="13.28515625" style="14" customWidth="1"/>
    <col min="11273" max="11520" width="9.140625" style="14"/>
    <col min="11521" max="11521" width="25.28515625" style="14" customWidth="1"/>
    <col min="11522" max="11522" width="32.42578125" style="14" customWidth="1"/>
    <col min="11523" max="11523" width="21.7109375" style="14" customWidth="1"/>
    <col min="11524" max="11524" width="14.28515625" style="14" customWidth="1"/>
    <col min="11525" max="11525" width="19.140625" style="14" customWidth="1"/>
    <col min="11526" max="11526" width="9.140625" style="14"/>
    <col min="11527" max="11527" width="11.140625" style="14" customWidth="1"/>
    <col min="11528" max="11528" width="13.28515625" style="14" customWidth="1"/>
    <col min="11529" max="11776" width="9.140625" style="14"/>
    <col min="11777" max="11777" width="25.28515625" style="14" customWidth="1"/>
    <col min="11778" max="11778" width="32.42578125" style="14" customWidth="1"/>
    <col min="11779" max="11779" width="21.7109375" style="14" customWidth="1"/>
    <col min="11780" max="11780" width="14.28515625" style="14" customWidth="1"/>
    <col min="11781" max="11781" width="19.140625" style="14" customWidth="1"/>
    <col min="11782" max="11782" width="9.140625" style="14"/>
    <col min="11783" max="11783" width="11.140625" style="14" customWidth="1"/>
    <col min="11784" max="11784" width="13.28515625" style="14" customWidth="1"/>
    <col min="11785" max="12032" width="9.140625" style="14"/>
    <col min="12033" max="12033" width="25.28515625" style="14" customWidth="1"/>
    <col min="12034" max="12034" width="32.42578125" style="14" customWidth="1"/>
    <col min="12035" max="12035" width="21.7109375" style="14" customWidth="1"/>
    <col min="12036" max="12036" width="14.28515625" style="14" customWidth="1"/>
    <col min="12037" max="12037" width="19.140625" style="14" customWidth="1"/>
    <col min="12038" max="12038" width="9.140625" style="14"/>
    <col min="12039" max="12039" width="11.140625" style="14" customWidth="1"/>
    <col min="12040" max="12040" width="13.28515625" style="14" customWidth="1"/>
    <col min="12041" max="12288" width="9.140625" style="14"/>
    <col min="12289" max="12289" width="25.28515625" style="14" customWidth="1"/>
    <col min="12290" max="12290" width="32.42578125" style="14" customWidth="1"/>
    <col min="12291" max="12291" width="21.7109375" style="14" customWidth="1"/>
    <col min="12292" max="12292" width="14.28515625" style="14" customWidth="1"/>
    <col min="12293" max="12293" width="19.140625" style="14" customWidth="1"/>
    <col min="12294" max="12294" width="9.140625" style="14"/>
    <col min="12295" max="12295" width="11.140625" style="14" customWidth="1"/>
    <col min="12296" max="12296" width="13.28515625" style="14" customWidth="1"/>
    <col min="12297" max="12544" width="9.140625" style="14"/>
    <col min="12545" max="12545" width="25.28515625" style="14" customWidth="1"/>
    <col min="12546" max="12546" width="32.42578125" style="14" customWidth="1"/>
    <col min="12547" max="12547" width="21.7109375" style="14" customWidth="1"/>
    <col min="12548" max="12548" width="14.28515625" style="14" customWidth="1"/>
    <col min="12549" max="12549" width="19.140625" style="14" customWidth="1"/>
    <col min="12550" max="12550" width="9.140625" style="14"/>
    <col min="12551" max="12551" width="11.140625" style="14" customWidth="1"/>
    <col min="12552" max="12552" width="13.28515625" style="14" customWidth="1"/>
    <col min="12553" max="12800" width="9.140625" style="14"/>
    <col min="12801" max="12801" width="25.28515625" style="14" customWidth="1"/>
    <col min="12802" max="12802" width="32.42578125" style="14" customWidth="1"/>
    <col min="12803" max="12803" width="21.7109375" style="14" customWidth="1"/>
    <col min="12804" max="12804" width="14.28515625" style="14" customWidth="1"/>
    <col min="12805" max="12805" width="19.140625" style="14" customWidth="1"/>
    <col min="12806" max="12806" width="9.140625" style="14"/>
    <col min="12807" max="12807" width="11.140625" style="14" customWidth="1"/>
    <col min="12808" max="12808" width="13.28515625" style="14" customWidth="1"/>
    <col min="12809" max="13056" width="9.140625" style="14"/>
    <col min="13057" max="13057" width="25.28515625" style="14" customWidth="1"/>
    <col min="13058" max="13058" width="32.42578125" style="14" customWidth="1"/>
    <col min="13059" max="13059" width="21.7109375" style="14" customWidth="1"/>
    <col min="13060" max="13060" width="14.28515625" style="14" customWidth="1"/>
    <col min="13061" max="13061" width="19.140625" style="14" customWidth="1"/>
    <col min="13062" max="13062" width="9.140625" style="14"/>
    <col min="13063" max="13063" width="11.140625" style="14" customWidth="1"/>
    <col min="13064" max="13064" width="13.28515625" style="14" customWidth="1"/>
    <col min="13065" max="13312" width="9.140625" style="14"/>
    <col min="13313" max="13313" width="25.28515625" style="14" customWidth="1"/>
    <col min="13314" max="13314" width="32.42578125" style="14" customWidth="1"/>
    <col min="13315" max="13315" width="21.7109375" style="14" customWidth="1"/>
    <col min="13316" max="13316" width="14.28515625" style="14" customWidth="1"/>
    <col min="13317" max="13317" width="19.140625" style="14" customWidth="1"/>
    <col min="13318" max="13318" width="9.140625" style="14"/>
    <col min="13319" max="13319" width="11.140625" style="14" customWidth="1"/>
    <col min="13320" max="13320" width="13.28515625" style="14" customWidth="1"/>
    <col min="13321" max="13568" width="9.140625" style="14"/>
    <col min="13569" max="13569" width="25.28515625" style="14" customWidth="1"/>
    <col min="13570" max="13570" width="32.42578125" style="14" customWidth="1"/>
    <col min="13571" max="13571" width="21.7109375" style="14" customWidth="1"/>
    <col min="13572" max="13572" width="14.28515625" style="14" customWidth="1"/>
    <col min="13573" max="13573" width="19.140625" style="14" customWidth="1"/>
    <col min="13574" max="13574" width="9.140625" style="14"/>
    <col min="13575" max="13575" width="11.140625" style="14" customWidth="1"/>
    <col min="13576" max="13576" width="13.28515625" style="14" customWidth="1"/>
    <col min="13577" max="13824" width="9.140625" style="14"/>
    <col min="13825" max="13825" width="25.28515625" style="14" customWidth="1"/>
    <col min="13826" max="13826" width="32.42578125" style="14" customWidth="1"/>
    <col min="13827" max="13827" width="21.7109375" style="14" customWidth="1"/>
    <col min="13828" max="13828" width="14.28515625" style="14" customWidth="1"/>
    <col min="13829" max="13829" width="19.140625" style="14" customWidth="1"/>
    <col min="13830" max="13830" width="9.140625" style="14"/>
    <col min="13831" max="13831" width="11.140625" style="14" customWidth="1"/>
    <col min="13832" max="13832" width="13.28515625" style="14" customWidth="1"/>
    <col min="13833" max="14080" width="9.140625" style="14"/>
    <col min="14081" max="14081" width="25.28515625" style="14" customWidth="1"/>
    <col min="14082" max="14082" width="32.42578125" style="14" customWidth="1"/>
    <col min="14083" max="14083" width="21.7109375" style="14" customWidth="1"/>
    <col min="14084" max="14084" width="14.28515625" style="14" customWidth="1"/>
    <col min="14085" max="14085" width="19.140625" style="14" customWidth="1"/>
    <col min="14086" max="14086" width="9.140625" style="14"/>
    <col min="14087" max="14087" width="11.140625" style="14" customWidth="1"/>
    <col min="14088" max="14088" width="13.28515625" style="14" customWidth="1"/>
    <col min="14089" max="14336" width="9.140625" style="14"/>
    <col min="14337" max="14337" width="25.28515625" style="14" customWidth="1"/>
    <col min="14338" max="14338" width="32.42578125" style="14" customWidth="1"/>
    <col min="14339" max="14339" width="21.7109375" style="14" customWidth="1"/>
    <col min="14340" max="14340" width="14.28515625" style="14" customWidth="1"/>
    <col min="14341" max="14341" width="19.140625" style="14" customWidth="1"/>
    <col min="14342" max="14342" width="9.140625" style="14"/>
    <col min="14343" max="14343" width="11.140625" style="14" customWidth="1"/>
    <col min="14344" max="14344" width="13.28515625" style="14" customWidth="1"/>
    <col min="14345" max="14592" width="9.140625" style="14"/>
    <col min="14593" max="14593" width="25.28515625" style="14" customWidth="1"/>
    <col min="14594" max="14594" width="32.42578125" style="14" customWidth="1"/>
    <col min="14595" max="14595" width="21.7109375" style="14" customWidth="1"/>
    <col min="14596" max="14596" width="14.28515625" style="14" customWidth="1"/>
    <col min="14597" max="14597" width="19.140625" style="14" customWidth="1"/>
    <col min="14598" max="14598" width="9.140625" style="14"/>
    <col min="14599" max="14599" width="11.140625" style="14" customWidth="1"/>
    <col min="14600" max="14600" width="13.28515625" style="14" customWidth="1"/>
    <col min="14601" max="14848" width="9.140625" style="14"/>
    <col min="14849" max="14849" width="25.28515625" style="14" customWidth="1"/>
    <col min="14850" max="14850" width="32.42578125" style="14" customWidth="1"/>
    <col min="14851" max="14851" width="21.7109375" style="14" customWidth="1"/>
    <col min="14852" max="14852" width="14.28515625" style="14" customWidth="1"/>
    <col min="14853" max="14853" width="19.140625" style="14" customWidth="1"/>
    <col min="14854" max="14854" width="9.140625" style="14"/>
    <col min="14855" max="14855" width="11.140625" style="14" customWidth="1"/>
    <col min="14856" max="14856" width="13.28515625" style="14" customWidth="1"/>
    <col min="14857" max="15104" width="9.140625" style="14"/>
    <col min="15105" max="15105" width="25.28515625" style="14" customWidth="1"/>
    <col min="15106" max="15106" width="32.42578125" style="14" customWidth="1"/>
    <col min="15107" max="15107" width="21.7109375" style="14" customWidth="1"/>
    <col min="15108" max="15108" width="14.28515625" style="14" customWidth="1"/>
    <col min="15109" max="15109" width="19.140625" style="14" customWidth="1"/>
    <col min="15110" max="15110" width="9.140625" style="14"/>
    <col min="15111" max="15111" width="11.140625" style="14" customWidth="1"/>
    <col min="15112" max="15112" width="13.28515625" style="14" customWidth="1"/>
    <col min="15113" max="15360" width="9.140625" style="14"/>
    <col min="15361" max="15361" width="25.28515625" style="14" customWidth="1"/>
    <col min="15362" max="15362" width="32.42578125" style="14" customWidth="1"/>
    <col min="15363" max="15363" width="21.7109375" style="14" customWidth="1"/>
    <col min="15364" max="15364" width="14.28515625" style="14" customWidth="1"/>
    <col min="15365" max="15365" width="19.140625" style="14" customWidth="1"/>
    <col min="15366" max="15366" width="9.140625" style="14"/>
    <col min="15367" max="15367" width="11.140625" style="14" customWidth="1"/>
    <col min="15368" max="15368" width="13.28515625" style="14" customWidth="1"/>
    <col min="15369" max="15616" width="9.140625" style="14"/>
    <col min="15617" max="15617" width="25.28515625" style="14" customWidth="1"/>
    <col min="15618" max="15618" width="32.42578125" style="14" customWidth="1"/>
    <col min="15619" max="15619" width="21.7109375" style="14" customWidth="1"/>
    <col min="15620" max="15620" width="14.28515625" style="14" customWidth="1"/>
    <col min="15621" max="15621" width="19.140625" style="14" customWidth="1"/>
    <col min="15622" max="15622" width="9.140625" style="14"/>
    <col min="15623" max="15623" width="11.140625" style="14" customWidth="1"/>
    <col min="15624" max="15624" width="13.28515625" style="14" customWidth="1"/>
    <col min="15625" max="15872" width="9.140625" style="14"/>
    <col min="15873" max="15873" width="25.28515625" style="14" customWidth="1"/>
    <col min="15874" max="15874" width="32.42578125" style="14" customWidth="1"/>
    <col min="15875" max="15875" width="21.7109375" style="14" customWidth="1"/>
    <col min="15876" max="15876" width="14.28515625" style="14" customWidth="1"/>
    <col min="15877" max="15877" width="19.140625" style="14" customWidth="1"/>
    <col min="15878" max="15878" width="9.140625" style="14"/>
    <col min="15879" max="15879" width="11.140625" style="14" customWidth="1"/>
    <col min="15880" max="15880" width="13.28515625" style="14" customWidth="1"/>
    <col min="15881" max="16128" width="9.140625" style="14"/>
    <col min="16129" max="16129" width="25.28515625" style="14" customWidth="1"/>
    <col min="16130" max="16130" width="32.42578125" style="14" customWidth="1"/>
    <col min="16131" max="16131" width="21.7109375" style="14" customWidth="1"/>
    <col min="16132" max="16132" width="14.28515625" style="14" customWidth="1"/>
    <col min="16133" max="16133" width="19.140625" style="14" customWidth="1"/>
    <col min="16134" max="16134" width="9.140625" style="14"/>
    <col min="16135" max="16135" width="11.140625" style="14" customWidth="1"/>
    <col min="16136" max="16136" width="13.28515625" style="14" customWidth="1"/>
    <col min="16137" max="16384" width="9.140625" style="14"/>
  </cols>
  <sheetData>
    <row r="2" spans="1:10" s="5" customFormat="1" ht="15.75" x14ac:dyDescent="0.25">
      <c r="A2" s="1" t="s">
        <v>0</v>
      </c>
      <c r="B2" s="2"/>
      <c r="C2" s="2"/>
      <c r="D2" s="2"/>
      <c r="E2" s="2"/>
      <c r="F2" s="3"/>
      <c r="G2" s="4"/>
    </row>
    <row r="3" spans="1:10" s="5" customFormat="1" ht="15.75" x14ac:dyDescent="0.25">
      <c r="A3" s="6" t="s">
        <v>1</v>
      </c>
      <c r="B3" s="7"/>
      <c r="C3" s="7"/>
      <c r="D3" s="7"/>
      <c r="E3" s="7"/>
      <c r="F3" s="3"/>
      <c r="G3" s="4"/>
    </row>
    <row r="4" spans="1:10" s="5" customFormat="1" ht="9.9499999999999993" customHeight="1" x14ac:dyDescent="0.25">
      <c r="A4" s="8"/>
      <c r="B4" s="9"/>
      <c r="C4" s="9"/>
      <c r="D4" s="9"/>
      <c r="E4" s="9"/>
      <c r="F4" s="3"/>
      <c r="G4" s="4"/>
    </row>
    <row r="5" spans="1:10" s="5" customFormat="1" ht="15.75" x14ac:dyDescent="0.25">
      <c r="A5" s="6" t="s">
        <v>2</v>
      </c>
      <c r="B5" s="6"/>
      <c r="C5" s="6"/>
      <c r="D5" s="6"/>
      <c r="E5" s="6"/>
      <c r="F5" s="9"/>
      <c r="G5" s="4"/>
    </row>
    <row r="6" spans="1:10" s="5" customFormat="1" ht="9.9499999999999993" customHeight="1" x14ac:dyDescent="0.25">
      <c r="A6" s="8"/>
      <c r="B6" s="9"/>
      <c r="C6" s="9"/>
      <c r="D6" s="9"/>
      <c r="E6" s="9"/>
      <c r="F6" s="3"/>
      <c r="G6" s="4"/>
    </row>
    <row r="7" spans="1:10" s="5" customFormat="1" ht="15.75" x14ac:dyDescent="0.25">
      <c r="A7" s="6" t="s">
        <v>3</v>
      </c>
      <c r="B7" s="6"/>
      <c r="C7" s="6"/>
      <c r="D7" s="6"/>
      <c r="E7" s="6"/>
      <c r="F7" s="9"/>
      <c r="G7" s="4"/>
      <c r="H7" s="6"/>
      <c r="I7" s="6"/>
      <c r="J7" s="6"/>
    </row>
    <row r="8" spans="1:10" s="5" customFormat="1" ht="15.75" x14ac:dyDescent="0.25">
      <c r="A8" s="6" t="s">
        <v>4</v>
      </c>
      <c r="B8" s="6"/>
      <c r="C8" s="6"/>
      <c r="D8" s="6"/>
      <c r="E8" s="6"/>
      <c r="F8" s="9"/>
      <c r="G8" s="4"/>
    </row>
    <row r="9" spans="1:10" s="5" customFormat="1" ht="15.75" x14ac:dyDescent="0.25">
      <c r="A9" s="10" t="s">
        <v>1931</v>
      </c>
      <c r="B9" s="10"/>
      <c r="C9" s="10"/>
      <c r="D9" s="10"/>
      <c r="E9" s="10"/>
      <c r="F9" s="9"/>
      <c r="G9" s="4"/>
    </row>
    <row r="10" spans="1:10" ht="6.95" customHeight="1" x14ac:dyDescent="0.25">
      <c r="A10" s="11"/>
      <c r="B10" s="12"/>
      <c r="C10" s="12"/>
      <c r="D10" s="12"/>
      <c r="E10" s="12"/>
      <c r="F10" s="12"/>
      <c r="G10" s="13"/>
    </row>
    <row r="11" spans="1:10" ht="13.5" x14ac:dyDescent="0.25">
      <c r="A11" s="15" t="s">
        <v>6</v>
      </c>
      <c r="B11" s="15"/>
      <c r="C11" s="15"/>
      <c r="D11" s="15"/>
      <c r="E11" s="15"/>
      <c r="F11" s="16"/>
      <c r="G11" s="17"/>
    </row>
    <row r="12" spans="1:10" ht="6.95" customHeight="1" x14ac:dyDescent="0.25">
      <c r="A12" s="18"/>
      <c r="B12" s="16"/>
      <c r="C12" s="19"/>
      <c r="D12" s="19"/>
      <c r="E12" s="19"/>
      <c r="F12" s="16"/>
      <c r="G12" s="16"/>
    </row>
    <row r="13" spans="1:10" ht="13.5" x14ac:dyDescent="0.25">
      <c r="A13" s="15" t="s">
        <v>7</v>
      </c>
      <c r="B13" s="15"/>
      <c r="C13" s="15"/>
      <c r="D13" s="15"/>
      <c r="E13" s="15"/>
      <c r="F13" s="16"/>
      <c r="G13" s="17"/>
    </row>
    <row r="14" spans="1:10" ht="6.95" customHeight="1" x14ac:dyDescent="0.25">
      <c r="A14" s="18"/>
      <c r="B14" s="20"/>
      <c r="C14" s="19"/>
      <c r="D14" s="19"/>
      <c r="E14" s="19"/>
      <c r="F14" s="16"/>
      <c r="G14" s="16"/>
    </row>
    <row r="15" spans="1:10" s="24" customFormat="1" ht="13.5" x14ac:dyDescent="0.25">
      <c r="A15" s="21" t="s">
        <v>2435</v>
      </c>
      <c r="B15" s="21"/>
      <c r="C15" s="21"/>
      <c r="D15" s="21"/>
      <c r="E15" s="21"/>
      <c r="F15" s="22"/>
      <c r="G15" s="23"/>
    </row>
    <row r="16" spans="1:10" ht="6.95" customHeight="1" x14ac:dyDescent="0.25">
      <c r="A16" s="18"/>
      <c r="B16" s="20"/>
      <c r="C16" s="19"/>
      <c r="D16" s="19"/>
      <c r="E16" s="19"/>
      <c r="F16" s="16"/>
      <c r="G16" s="16"/>
    </row>
    <row r="17" spans="1:7" ht="13.5" x14ac:dyDescent="0.2">
      <c r="A17" s="15" t="s">
        <v>9</v>
      </c>
      <c r="B17" s="15"/>
      <c r="C17" s="15"/>
      <c r="D17" s="15"/>
      <c r="E17" s="15"/>
      <c r="F17" s="25"/>
      <c r="G17" s="26"/>
    </row>
    <row r="18" spans="1:7" ht="6.75" customHeight="1" x14ac:dyDescent="0.25">
      <c r="A18" s="18"/>
      <c r="B18" s="16"/>
      <c r="C18" s="19"/>
      <c r="D18" s="19"/>
      <c r="E18" s="19"/>
      <c r="F18" s="16"/>
      <c r="G18" s="16"/>
    </row>
    <row r="19" spans="1:7" ht="13.5" x14ac:dyDescent="0.25">
      <c r="A19" s="15" t="s">
        <v>10</v>
      </c>
      <c r="B19" s="15"/>
      <c r="C19" s="15"/>
      <c r="D19" s="15"/>
      <c r="E19" s="15"/>
      <c r="F19" s="16"/>
      <c r="G19" s="17"/>
    </row>
    <row r="20" spans="1:7" ht="6.95" customHeight="1" x14ac:dyDescent="0.25">
      <c r="A20" s="18"/>
      <c r="B20" s="16"/>
      <c r="C20" s="19"/>
      <c r="D20" s="19"/>
      <c r="E20" s="19"/>
      <c r="F20" s="16"/>
      <c r="G20" s="16"/>
    </row>
    <row r="21" spans="1:7" ht="13.5" x14ac:dyDescent="0.25">
      <c r="A21" s="15" t="s">
        <v>11</v>
      </c>
      <c r="B21" s="15"/>
      <c r="C21" s="15"/>
      <c r="D21" s="15"/>
      <c r="E21" s="15"/>
      <c r="F21" s="16"/>
      <c r="G21" s="17"/>
    </row>
    <row r="22" spans="1:7" ht="6.95" customHeight="1" x14ac:dyDescent="0.25">
      <c r="A22" s="18"/>
      <c r="B22" s="16"/>
      <c r="C22" s="19"/>
      <c r="D22" s="19"/>
      <c r="E22" s="19"/>
      <c r="F22" s="16"/>
      <c r="G22" s="16"/>
    </row>
    <row r="23" spans="1:7" ht="13.5" x14ac:dyDescent="0.25">
      <c r="A23" s="15" t="s">
        <v>12</v>
      </c>
      <c r="B23" s="15"/>
      <c r="C23" s="15"/>
      <c r="D23" s="15"/>
      <c r="E23" s="15"/>
      <c r="F23" s="16"/>
      <c r="G23" s="17"/>
    </row>
    <row r="24" spans="1:7" ht="15" x14ac:dyDescent="0.25">
      <c r="A24" s="11"/>
      <c r="B24" s="27"/>
      <c r="C24" s="12"/>
      <c r="D24" s="12"/>
      <c r="E24" s="12"/>
      <c r="F24" s="12"/>
      <c r="G24" s="13"/>
    </row>
    <row r="25" spans="1:7" ht="13.5" x14ac:dyDescent="0.25">
      <c r="A25" s="28" t="s">
        <v>13</v>
      </c>
      <c r="B25" s="29"/>
      <c r="C25" s="29"/>
      <c r="D25" s="29"/>
      <c r="E25" s="30"/>
      <c r="F25" s="19"/>
      <c r="G25" s="19"/>
    </row>
    <row r="26" spans="1:7" ht="13.5" x14ac:dyDescent="0.25">
      <c r="A26" s="31" t="s">
        <v>14</v>
      </c>
      <c r="B26" s="32" t="s">
        <v>15</v>
      </c>
      <c r="C26" s="32" t="s">
        <v>16</v>
      </c>
      <c r="D26" s="32" t="s">
        <v>17</v>
      </c>
      <c r="E26" s="31" t="s">
        <v>18</v>
      </c>
      <c r="F26" s="19"/>
      <c r="G26" s="19"/>
    </row>
    <row r="27" spans="1:7" ht="13.5" x14ac:dyDescent="0.25">
      <c r="A27" s="33" t="s">
        <v>19</v>
      </c>
      <c r="B27" s="32"/>
      <c r="C27" s="32"/>
      <c r="D27" s="32"/>
      <c r="E27" s="33" t="s">
        <v>20</v>
      </c>
      <c r="F27" s="19"/>
      <c r="G27" s="19"/>
    </row>
    <row r="28" spans="1:7" ht="13.5" customHeight="1" x14ac:dyDescent="0.25">
      <c r="A28" s="34" t="s">
        <v>21</v>
      </c>
      <c r="B28" s="35">
        <v>1820000</v>
      </c>
      <c r="C28" s="36">
        <v>201501270007927</v>
      </c>
      <c r="D28" s="37">
        <v>42031</v>
      </c>
      <c r="E28" s="35">
        <v>1820000</v>
      </c>
      <c r="F28" s="19"/>
      <c r="G28" s="19"/>
    </row>
    <row r="29" spans="1:7" ht="13.5" customHeight="1" x14ac:dyDescent="0.25">
      <c r="A29" s="149" t="s">
        <v>2433</v>
      </c>
      <c r="B29" s="149"/>
      <c r="C29" s="149"/>
      <c r="D29" s="149"/>
      <c r="E29" s="35">
        <v>610395.13</v>
      </c>
      <c r="F29" s="19"/>
      <c r="G29" s="19"/>
    </row>
    <row r="30" spans="1:7" ht="13.5" x14ac:dyDescent="0.25">
      <c r="A30" s="38" t="s">
        <v>22</v>
      </c>
      <c r="B30" s="38"/>
      <c r="C30" s="38"/>
      <c r="D30" s="38"/>
      <c r="E30" s="39">
        <v>2604.1799999999998</v>
      </c>
      <c r="G30" s="19"/>
    </row>
    <row r="31" spans="1:7" ht="13.5" x14ac:dyDescent="0.25">
      <c r="A31" s="40" t="s">
        <v>23</v>
      </c>
      <c r="B31" s="40"/>
      <c r="C31" s="40"/>
      <c r="D31" s="40"/>
      <c r="E31" s="41">
        <f>SUM(E28:E30)</f>
        <v>2432999.31</v>
      </c>
    </row>
    <row r="32" spans="1:7" ht="13.5" x14ac:dyDescent="0.25">
      <c r="A32" s="40" t="s">
        <v>24</v>
      </c>
      <c r="B32" s="40"/>
      <c r="C32" s="40"/>
      <c r="D32" s="40"/>
      <c r="E32" s="41">
        <v>0</v>
      </c>
    </row>
    <row r="33" spans="1:9" s="43" customFormat="1" ht="11.25" x14ac:dyDescent="0.2">
      <c r="A33" s="42" t="s">
        <v>25</v>
      </c>
      <c r="B33" s="42"/>
      <c r="C33" s="42"/>
      <c r="D33" s="42"/>
      <c r="E33" s="42"/>
    </row>
    <row r="35" spans="1:9" s="45" customFormat="1" ht="15" customHeight="1" x14ac:dyDescent="0.25">
      <c r="A35" s="44" t="s">
        <v>26</v>
      </c>
      <c r="B35" s="44"/>
      <c r="C35" s="44"/>
      <c r="D35" s="44"/>
      <c r="E35" s="44"/>
      <c r="H35" s="46"/>
    </row>
    <row r="36" spans="1:9" s="45" customFormat="1" ht="15" customHeight="1" x14ac:dyDescent="0.25">
      <c r="A36" s="44" t="s">
        <v>27</v>
      </c>
      <c r="B36" s="44"/>
      <c r="C36" s="44"/>
      <c r="D36" s="44"/>
      <c r="E36" s="44"/>
    </row>
    <row r="37" spans="1:9" s="45" customFormat="1" ht="15" customHeight="1" x14ac:dyDescent="0.25">
      <c r="A37" s="44" t="s">
        <v>2436</v>
      </c>
      <c r="B37" s="44"/>
      <c r="C37" s="44"/>
      <c r="D37" s="44"/>
      <c r="E37" s="44"/>
    </row>
    <row r="38" spans="1:9" x14ac:dyDescent="0.2">
      <c r="A38" s="47" t="s">
        <v>29</v>
      </c>
      <c r="B38" s="48"/>
      <c r="C38" s="48"/>
      <c r="D38" s="48"/>
      <c r="E38" s="48"/>
    </row>
    <row r="39" spans="1:9" ht="13.5" x14ac:dyDescent="0.25">
      <c r="A39" s="49" t="s">
        <v>30</v>
      </c>
      <c r="B39" s="50"/>
      <c r="C39" s="50"/>
      <c r="D39" s="50"/>
      <c r="E39" s="50"/>
    </row>
    <row r="40" spans="1:9" ht="27" x14ac:dyDescent="0.2">
      <c r="A40" s="51" t="s">
        <v>31</v>
      </c>
      <c r="B40" s="51" t="s">
        <v>32</v>
      </c>
      <c r="C40" s="51" t="s">
        <v>33</v>
      </c>
      <c r="D40" s="52" t="s">
        <v>34</v>
      </c>
      <c r="E40" s="53"/>
    </row>
    <row r="41" spans="1:9" ht="13.5" x14ac:dyDescent="0.2">
      <c r="A41" s="54" t="s">
        <v>35</v>
      </c>
      <c r="B41" s="55" t="s">
        <v>2437</v>
      </c>
      <c r="C41" s="56" t="s">
        <v>37</v>
      </c>
      <c r="D41" s="57">
        <v>2432999.31</v>
      </c>
      <c r="E41" s="58"/>
    </row>
    <row r="42" spans="1:9" ht="13.5" x14ac:dyDescent="0.25">
      <c r="A42" s="59" t="s">
        <v>38</v>
      </c>
      <c r="B42" s="59"/>
      <c r="C42" s="59"/>
      <c r="D42" s="60">
        <f>SUM(D41:E41)</f>
        <v>2432999.31</v>
      </c>
      <c r="E42" s="61"/>
      <c r="F42" s="19"/>
      <c r="G42" s="19"/>
      <c r="H42" s="19"/>
      <c r="I42" s="19"/>
    </row>
    <row r="43" spans="1:9" ht="13.5" x14ac:dyDescent="0.25">
      <c r="A43" s="62" t="s">
        <v>39</v>
      </c>
      <c r="B43" s="62"/>
      <c r="C43" s="62"/>
      <c r="D43" s="63">
        <v>0</v>
      </c>
      <c r="E43" s="61"/>
      <c r="F43" s="19"/>
      <c r="G43" s="19"/>
      <c r="H43" s="19"/>
      <c r="I43" s="19"/>
    </row>
    <row r="44" spans="1:9" ht="13.5" x14ac:dyDescent="0.25">
      <c r="A44" s="62" t="s">
        <v>40</v>
      </c>
      <c r="B44" s="62"/>
      <c r="C44" s="62"/>
      <c r="D44" s="64">
        <f>E31+E32-D42</f>
        <v>0</v>
      </c>
      <c r="E44" s="65"/>
      <c r="F44" s="19"/>
      <c r="G44" s="19"/>
      <c r="H44" s="19"/>
      <c r="I44" s="19"/>
    </row>
    <row r="45" spans="1:9" ht="13.5" x14ac:dyDescent="0.25">
      <c r="A45" s="66" t="s">
        <v>2438</v>
      </c>
      <c r="B45" s="66"/>
      <c r="C45" s="66"/>
      <c r="D45" s="64">
        <v>0</v>
      </c>
      <c r="E45" s="65"/>
      <c r="F45" s="19"/>
      <c r="G45" s="19"/>
      <c r="H45" s="19"/>
      <c r="I45" s="19"/>
    </row>
    <row r="46" spans="1:9" s="43" customFormat="1" ht="11.25" x14ac:dyDescent="0.2">
      <c r="A46" s="67" t="s">
        <v>42</v>
      </c>
      <c r="B46" s="68"/>
      <c r="C46" s="68"/>
      <c r="D46" s="68"/>
      <c r="E46" s="68"/>
      <c r="F46" s="42"/>
      <c r="G46" s="42"/>
      <c r="H46" s="42"/>
      <c r="I46" s="42"/>
    </row>
    <row r="47" spans="1:9" ht="15" x14ac:dyDescent="0.25">
      <c r="A47" s="69"/>
      <c r="B47" s="70"/>
      <c r="C47" s="70"/>
      <c r="D47" s="70"/>
      <c r="E47" s="70"/>
      <c r="F47" s="13"/>
      <c r="G47" s="13"/>
      <c r="H47" s="13"/>
      <c r="I47" s="13"/>
    </row>
    <row r="48" spans="1:9" s="72" customFormat="1" ht="15" x14ac:dyDescent="0.25">
      <c r="A48" s="71" t="s">
        <v>43</v>
      </c>
      <c r="B48" s="71"/>
      <c r="C48" s="71"/>
      <c r="D48" s="71"/>
      <c r="E48" s="71"/>
      <c r="F48" s="13"/>
      <c r="G48" s="13"/>
      <c r="H48" s="13"/>
      <c r="I48" s="13"/>
    </row>
    <row r="49" spans="1:9" s="72" customFormat="1" ht="15" x14ac:dyDescent="0.25">
      <c r="A49" s="71"/>
      <c r="B49" s="71"/>
      <c r="C49" s="71"/>
      <c r="D49" s="71"/>
      <c r="E49" s="71"/>
      <c r="F49" s="13"/>
      <c r="G49" s="13"/>
      <c r="H49" s="13"/>
      <c r="I49" s="13"/>
    </row>
    <row r="50" spans="1:9" s="72" customFormat="1" ht="15" x14ac:dyDescent="0.25">
      <c r="A50" s="71"/>
      <c r="B50" s="71"/>
      <c r="C50" s="71"/>
      <c r="D50" s="71"/>
      <c r="E50" s="71"/>
      <c r="F50" s="13"/>
      <c r="G50" s="73" t="s">
        <v>44</v>
      </c>
      <c r="H50" s="74"/>
      <c r="I50" s="74"/>
    </row>
    <row r="51" spans="1:9" ht="15" x14ac:dyDescent="0.25">
      <c r="A51" s="71"/>
      <c r="B51" s="71"/>
      <c r="C51" s="71"/>
      <c r="D51" s="71"/>
      <c r="E51" s="71"/>
      <c r="F51" s="13"/>
      <c r="G51" s="11"/>
      <c r="H51" s="12"/>
      <c r="I51" s="12"/>
    </row>
    <row r="52" spans="1:9" ht="15" x14ac:dyDescent="0.25">
      <c r="A52" s="71"/>
      <c r="B52" s="71"/>
      <c r="C52" s="71"/>
      <c r="D52" s="71"/>
      <c r="E52" s="71"/>
      <c r="F52" s="13"/>
      <c r="G52" s="13"/>
      <c r="H52" s="13"/>
      <c r="I52" s="13"/>
    </row>
    <row r="53" spans="1:9" ht="13.5" x14ac:dyDescent="0.25">
      <c r="A53" s="75" t="s">
        <v>45</v>
      </c>
      <c r="B53" s="19"/>
      <c r="C53" s="76"/>
      <c r="D53" s="76"/>
      <c r="E53" s="76"/>
      <c r="F53" s="19"/>
      <c r="G53" s="19"/>
      <c r="H53" s="19"/>
      <c r="I53" s="19"/>
    </row>
    <row r="54" spans="1:9" ht="13.5" x14ac:dyDescent="0.25">
      <c r="A54" s="19"/>
      <c r="B54" s="19"/>
      <c r="C54" s="77" t="s">
        <v>46</v>
      </c>
      <c r="D54" s="77"/>
      <c r="E54" s="77"/>
      <c r="F54" s="19"/>
      <c r="G54" s="19"/>
      <c r="H54" s="19"/>
      <c r="I54" s="19"/>
    </row>
    <row r="55" spans="1:9" ht="13.5" x14ac:dyDescent="0.25">
      <c r="A55" s="19"/>
      <c r="B55" s="19"/>
      <c r="C55" s="77" t="s">
        <v>47</v>
      </c>
      <c r="D55" s="77"/>
      <c r="E55" s="77"/>
      <c r="F55" s="19"/>
      <c r="G55" s="19"/>
      <c r="H55" s="19"/>
      <c r="I55" s="19"/>
    </row>
    <row r="56" spans="1:9" ht="13.5" x14ac:dyDescent="0.25">
      <c r="A56" s="19"/>
      <c r="B56" s="19"/>
      <c r="C56" s="77" t="s">
        <v>48</v>
      </c>
      <c r="D56" s="77"/>
      <c r="E56" s="77"/>
      <c r="F56" s="19"/>
      <c r="G56" s="19"/>
      <c r="H56" s="19"/>
      <c r="I56" s="19"/>
    </row>
    <row r="57" spans="1:9" ht="13.5" x14ac:dyDescent="0.25">
      <c r="A57" s="19"/>
      <c r="B57" s="19"/>
      <c r="C57" s="78"/>
      <c r="D57" s="78"/>
      <c r="E57" s="78"/>
    </row>
    <row r="58" spans="1:9" ht="13.5" x14ac:dyDescent="0.25">
      <c r="A58" s="19"/>
      <c r="B58" s="19"/>
      <c r="C58" s="79" t="s">
        <v>49</v>
      </c>
      <c r="D58" s="79"/>
      <c r="E58" s="79"/>
    </row>
    <row r="59" spans="1:9" ht="13.5" x14ac:dyDescent="0.25">
      <c r="A59" s="19"/>
      <c r="B59" s="19"/>
      <c r="C59" s="76"/>
      <c r="D59" s="76"/>
      <c r="E59" s="76"/>
    </row>
    <row r="60" spans="1:9" ht="13.5" x14ac:dyDescent="0.25">
      <c r="A60" s="19"/>
      <c r="B60" s="19"/>
      <c r="C60" s="77" t="s">
        <v>46</v>
      </c>
      <c r="D60" s="77"/>
      <c r="E60" s="77"/>
    </row>
    <row r="61" spans="1:9" ht="13.5" x14ac:dyDescent="0.25">
      <c r="A61" s="19"/>
      <c r="B61" s="19"/>
      <c r="C61" s="77" t="s">
        <v>50</v>
      </c>
      <c r="D61" s="77"/>
      <c r="E61" s="77"/>
    </row>
    <row r="62" spans="1:9" ht="13.5" x14ac:dyDescent="0.25">
      <c r="A62" s="19"/>
      <c r="B62" s="19"/>
      <c r="C62" s="76"/>
      <c r="D62" s="76"/>
      <c r="E62" s="76"/>
    </row>
    <row r="63" spans="1:9" ht="13.5" x14ac:dyDescent="0.25">
      <c r="A63" s="19"/>
      <c r="B63" s="19"/>
      <c r="C63" s="77" t="s">
        <v>46</v>
      </c>
      <c r="D63" s="77"/>
      <c r="E63" s="77"/>
    </row>
    <row r="64" spans="1:9" ht="13.5" x14ac:dyDescent="0.25">
      <c r="A64" s="19"/>
      <c r="B64" s="19"/>
      <c r="C64" s="77" t="s">
        <v>51</v>
      </c>
      <c r="D64" s="77"/>
      <c r="E64" s="77"/>
    </row>
    <row r="65" spans="1:5" ht="13.5" x14ac:dyDescent="0.25">
      <c r="A65" s="19"/>
      <c r="B65" s="19"/>
      <c r="C65" s="19"/>
      <c r="D65" s="19"/>
      <c r="E65" s="19"/>
    </row>
    <row r="66" spans="1:5" ht="13.5" x14ac:dyDescent="0.25">
      <c r="A66" s="19"/>
      <c r="B66" s="19"/>
      <c r="C66" s="19"/>
      <c r="D66" s="19"/>
      <c r="E66" s="19"/>
    </row>
    <row r="67" spans="1:5" ht="15" x14ac:dyDescent="0.25">
      <c r="A67" s="13"/>
      <c r="B67" s="13"/>
      <c r="C67" s="13"/>
      <c r="D67" s="13"/>
      <c r="E67" s="13"/>
    </row>
    <row r="68" spans="1:5" ht="15" x14ac:dyDescent="0.25">
      <c r="A68" s="13"/>
      <c r="B68" s="13"/>
      <c r="C68" s="13"/>
      <c r="D68" s="13"/>
      <c r="E68" s="13"/>
    </row>
    <row r="69" spans="1:5" ht="15" x14ac:dyDescent="0.25">
      <c r="A69" s="13"/>
      <c r="B69" s="13"/>
      <c r="C69" s="13"/>
      <c r="D69" s="13"/>
      <c r="E69" s="13"/>
    </row>
  </sheetData>
  <mergeCells count="45">
    <mergeCell ref="C61:E61"/>
    <mergeCell ref="C63:E63"/>
    <mergeCell ref="C64:E64"/>
    <mergeCell ref="A48:E52"/>
    <mergeCell ref="C54:E54"/>
    <mergeCell ref="C55:E55"/>
    <mergeCell ref="C56:E56"/>
    <mergeCell ref="C58:E58"/>
    <mergeCell ref="C60:E60"/>
    <mergeCell ref="A43:C43"/>
    <mergeCell ref="D43:E43"/>
    <mergeCell ref="A44:C44"/>
    <mergeCell ref="D44:E44"/>
    <mergeCell ref="A45:C45"/>
    <mergeCell ref="D45:E45"/>
    <mergeCell ref="A37:E37"/>
    <mergeCell ref="A39:E39"/>
    <mergeCell ref="D40:E40"/>
    <mergeCell ref="D41:E41"/>
    <mergeCell ref="A42:C42"/>
    <mergeCell ref="D42:E42"/>
    <mergeCell ref="A29:D29"/>
    <mergeCell ref="A30:D30"/>
    <mergeCell ref="A31:D31"/>
    <mergeCell ref="A32:D32"/>
    <mergeCell ref="A35:E35"/>
    <mergeCell ref="A36:E36"/>
    <mergeCell ref="A21:E21"/>
    <mergeCell ref="A23:E23"/>
    <mergeCell ref="A25:E25"/>
    <mergeCell ref="B26:B27"/>
    <mergeCell ref="C26:C27"/>
    <mergeCell ref="D26:D27"/>
    <mergeCell ref="A9:E9"/>
    <mergeCell ref="A11:E11"/>
    <mergeCell ref="A13:E13"/>
    <mergeCell ref="A15:E15"/>
    <mergeCell ref="A17:E17"/>
    <mergeCell ref="A19:E19"/>
    <mergeCell ref="A2:E2"/>
    <mergeCell ref="A3:E3"/>
    <mergeCell ref="A5:E5"/>
    <mergeCell ref="A7:E7"/>
    <mergeCell ref="H7:J7"/>
    <mergeCell ref="A8:E8"/>
  </mergeCells>
  <pageMargins left="0.51181102362204722" right="0.51181102362204722" top="0.59055118110236227" bottom="0.59055118110236227" header="0.31496062992125984" footer="0.31496062992125984"/>
  <pageSetup paperSize="9" scale="81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7165-37DD-4C78-B189-F06C10561E99}">
  <dimension ref="A1:I502"/>
  <sheetViews>
    <sheetView zoomScaleNormal="100" workbookViewId="0">
      <selection activeCell="A3" sqref="A3:G3"/>
    </sheetView>
  </sheetViews>
  <sheetFormatPr defaultColWidth="12.5703125" defaultRowHeight="12.75" x14ac:dyDescent="0.2"/>
  <cols>
    <col min="1" max="1" width="6.28515625" style="14" customWidth="1"/>
    <col min="2" max="2" width="12.5703125" style="14" customWidth="1"/>
    <col min="3" max="3" width="25.85546875" style="14" customWidth="1"/>
    <col min="4" max="4" width="48.140625" style="14" customWidth="1"/>
    <col min="5" max="5" width="14" style="14" customWidth="1"/>
    <col min="6" max="6" width="25.28515625" style="14" customWidth="1"/>
    <col min="7" max="7" width="29.7109375" style="14" customWidth="1"/>
    <col min="8" max="8" width="10.85546875" style="14" customWidth="1"/>
    <col min="9" max="9" width="25.140625" style="14" customWidth="1"/>
    <col min="10" max="10" width="9.85546875" style="14" customWidth="1"/>
    <col min="11" max="253" width="9.140625" style="14" customWidth="1"/>
    <col min="254" max="254" width="6.28515625" style="14" customWidth="1"/>
    <col min="255" max="256" width="12.5703125" style="14"/>
    <col min="257" max="257" width="6.28515625" style="14" customWidth="1"/>
    <col min="258" max="258" width="12.5703125" style="14"/>
    <col min="259" max="259" width="25.85546875" style="14" customWidth="1"/>
    <col min="260" max="260" width="48.140625" style="14" customWidth="1"/>
    <col min="261" max="261" width="14" style="14" customWidth="1"/>
    <col min="262" max="262" width="25.28515625" style="14" customWidth="1"/>
    <col min="263" max="263" width="29.7109375" style="14" customWidth="1"/>
    <col min="264" max="264" width="10.85546875" style="14" customWidth="1"/>
    <col min="265" max="265" width="9.140625" style="14" customWidth="1"/>
    <col min="266" max="266" width="9.85546875" style="14" customWidth="1"/>
    <col min="267" max="509" width="9.140625" style="14" customWidth="1"/>
    <col min="510" max="510" width="6.28515625" style="14" customWidth="1"/>
    <col min="511" max="512" width="12.5703125" style="14"/>
    <col min="513" max="513" width="6.28515625" style="14" customWidth="1"/>
    <col min="514" max="514" width="12.5703125" style="14"/>
    <col min="515" max="515" width="25.85546875" style="14" customWidth="1"/>
    <col min="516" max="516" width="48.140625" style="14" customWidth="1"/>
    <col min="517" max="517" width="14" style="14" customWidth="1"/>
    <col min="518" max="518" width="25.28515625" style="14" customWidth="1"/>
    <col min="519" max="519" width="29.7109375" style="14" customWidth="1"/>
    <col min="520" max="520" width="10.85546875" style="14" customWidth="1"/>
    <col min="521" max="521" width="9.140625" style="14" customWidth="1"/>
    <col min="522" max="522" width="9.85546875" style="14" customWidth="1"/>
    <col min="523" max="765" width="9.140625" style="14" customWidth="1"/>
    <col min="766" max="766" width="6.28515625" style="14" customWidth="1"/>
    <col min="767" max="768" width="12.5703125" style="14"/>
    <col min="769" max="769" width="6.28515625" style="14" customWidth="1"/>
    <col min="770" max="770" width="12.5703125" style="14"/>
    <col min="771" max="771" width="25.85546875" style="14" customWidth="1"/>
    <col min="772" max="772" width="48.140625" style="14" customWidth="1"/>
    <col min="773" max="773" width="14" style="14" customWidth="1"/>
    <col min="774" max="774" width="25.28515625" style="14" customWidth="1"/>
    <col min="775" max="775" width="29.7109375" style="14" customWidth="1"/>
    <col min="776" max="776" width="10.85546875" style="14" customWidth="1"/>
    <col min="777" max="777" width="9.140625" style="14" customWidth="1"/>
    <col min="778" max="778" width="9.85546875" style="14" customWidth="1"/>
    <col min="779" max="1021" width="9.140625" style="14" customWidth="1"/>
    <col min="1022" max="1022" width="6.28515625" style="14" customWidth="1"/>
    <col min="1023" max="1024" width="12.5703125" style="14"/>
    <col min="1025" max="1025" width="6.28515625" style="14" customWidth="1"/>
    <col min="1026" max="1026" width="12.5703125" style="14"/>
    <col min="1027" max="1027" width="25.85546875" style="14" customWidth="1"/>
    <col min="1028" max="1028" width="48.140625" style="14" customWidth="1"/>
    <col min="1029" max="1029" width="14" style="14" customWidth="1"/>
    <col min="1030" max="1030" width="25.28515625" style="14" customWidth="1"/>
    <col min="1031" max="1031" width="29.7109375" style="14" customWidth="1"/>
    <col min="1032" max="1032" width="10.85546875" style="14" customWidth="1"/>
    <col min="1033" max="1033" width="9.140625" style="14" customWidth="1"/>
    <col min="1034" max="1034" width="9.85546875" style="14" customWidth="1"/>
    <col min="1035" max="1277" width="9.140625" style="14" customWidth="1"/>
    <col min="1278" max="1278" width="6.28515625" style="14" customWidth="1"/>
    <col min="1279" max="1280" width="12.5703125" style="14"/>
    <col min="1281" max="1281" width="6.28515625" style="14" customWidth="1"/>
    <col min="1282" max="1282" width="12.5703125" style="14"/>
    <col min="1283" max="1283" width="25.85546875" style="14" customWidth="1"/>
    <col min="1284" max="1284" width="48.140625" style="14" customWidth="1"/>
    <col min="1285" max="1285" width="14" style="14" customWidth="1"/>
    <col min="1286" max="1286" width="25.28515625" style="14" customWidth="1"/>
    <col min="1287" max="1287" width="29.7109375" style="14" customWidth="1"/>
    <col min="1288" max="1288" width="10.85546875" style="14" customWidth="1"/>
    <col min="1289" max="1289" width="9.140625" style="14" customWidth="1"/>
    <col min="1290" max="1290" width="9.85546875" style="14" customWidth="1"/>
    <col min="1291" max="1533" width="9.140625" style="14" customWidth="1"/>
    <col min="1534" max="1534" width="6.28515625" style="14" customWidth="1"/>
    <col min="1535" max="1536" width="12.5703125" style="14"/>
    <col min="1537" max="1537" width="6.28515625" style="14" customWidth="1"/>
    <col min="1538" max="1538" width="12.5703125" style="14"/>
    <col min="1539" max="1539" width="25.85546875" style="14" customWidth="1"/>
    <col min="1540" max="1540" width="48.140625" style="14" customWidth="1"/>
    <col min="1541" max="1541" width="14" style="14" customWidth="1"/>
    <col min="1542" max="1542" width="25.28515625" style="14" customWidth="1"/>
    <col min="1543" max="1543" width="29.7109375" style="14" customWidth="1"/>
    <col min="1544" max="1544" width="10.85546875" style="14" customWidth="1"/>
    <col min="1545" max="1545" width="9.140625" style="14" customWidth="1"/>
    <col min="1546" max="1546" width="9.85546875" style="14" customWidth="1"/>
    <col min="1547" max="1789" width="9.140625" style="14" customWidth="1"/>
    <col min="1790" max="1790" width="6.28515625" style="14" customWidth="1"/>
    <col min="1791" max="1792" width="12.5703125" style="14"/>
    <col min="1793" max="1793" width="6.28515625" style="14" customWidth="1"/>
    <col min="1794" max="1794" width="12.5703125" style="14"/>
    <col min="1795" max="1795" width="25.85546875" style="14" customWidth="1"/>
    <col min="1796" max="1796" width="48.140625" style="14" customWidth="1"/>
    <col min="1797" max="1797" width="14" style="14" customWidth="1"/>
    <col min="1798" max="1798" width="25.28515625" style="14" customWidth="1"/>
    <col min="1799" max="1799" width="29.7109375" style="14" customWidth="1"/>
    <col min="1800" max="1800" width="10.85546875" style="14" customWidth="1"/>
    <col min="1801" max="1801" width="9.140625" style="14" customWidth="1"/>
    <col min="1802" max="1802" width="9.85546875" style="14" customWidth="1"/>
    <col min="1803" max="2045" width="9.140625" style="14" customWidth="1"/>
    <col min="2046" max="2046" width="6.28515625" style="14" customWidth="1"/>
    <col min="2047" max="2048" width="12.5703125" style="14"/>
    <col min="2049" max="2049" width="6.28515625" style="14" customWidth="1"/>
    <col min="2050" max="2050" width="12.5703125" style="14"/>
    <col min="2051" max="2051" width="25.85546875" style="14" customWidth="1"/>
    <col min="2052" max="2052" width="48.140625" style="14" customWidth="1"/>
    <col min="2053" max="2053" width="14" style="14" customWidth="1"/>
    <col min="2054" max="2054" width="25.28515625" style="14" customWidth="1"/>
    <col min="2055" max="2055" width="29.7109375" style="14" customWidth="1"/>
    <col min="2056" max="2056" width="10.85546875" style="14" customWidth="1"/>
    <col min="2057" max="2057" width="9.140625" style="14" customWidth="1"/>
    <col min="2058" max="2058" width="9.85546875" style="14" customWidth="1"/>
    <col min="2059" max="2301" width="9.140625" style="14" customWidth="1"/>
    <col min="2302" max="2302" width="6.28515625" style="14" customWidth="1"/>
    <col min="2303" max="2304" width="12.5703125" style="14"/>
    <col min="2305" max="2305" width="6.28515625" style="14" customWidth="1"/>
    <col min="2306" max="2306" width="12.5703125" style="14"/>
    <col min="2307" max="2307" width="25.85546875" style="14" customWidth="1"/>
    <col min="2308" max="2308" width="48.140625" style="14" customWidth="1"/>
    <col min="2309" max="2309" width="14" style="14" customWidth="1"/>
    <col min="2310" max="2310" width="25.28515625" style="14" customWidth="1"/>
    <col min="2311" max="2311" width="29.7109375" style="14" customWidth="1"/>
    <col min="2312" max="2312" width="10.85546875" style="14" customWidth="1"/>
    <col min="2313" max="2313" width="9.140625" style="14" customWidth="1"/>
    <col min="2314" max="2314" width="9.85546875" style="14" customWidth="1"/>
    <col min="2315" max="2557" width="9.140625" style="14" customWidth="1"/>
    <col min="2558" max="2558" width="6.28515625" style="14" customWidth="1"/>
    <col min="2559" max="2560" width="12.5703125" style="14"/>
    <col min="2561" max="2561" width="6.28515625" style="14" customWidth="1"/>
    <col min="2562" max="2562" width="12.5703125" style="14"/>
    <col min="2563" max="2563" width="25.85546875" style="14" customWidth="1"/>
    <col min="2564" max="2564" width="48.140625" style="14" customWidth="1"/>
    <col min="2565" max="2565" width="14" style="14" customWidth="1"/>
    <col min="2566" max="2566" width="25.28515625" style="14" customWidth="1"/>
    <col min="2567" max="2567" width="29.7109375" style="14" customWidth="1"/>
    <col min="2568" max="2568" width="10.85546875" style="14" customWidth="1"/>
    <col min="2569" max="2569" width="9.140625" style="14" customWidth="1"/>
    <col min="2570" max="2570" width="9.85546875" style="14" customWidth="1"/>
    <col min="2571" max="2813" width="9.140625" style="14" customWidth="1"/>
    <col min="2814" max="2814" width="6.28515625" style="14" customWidth="1"/>
    <col min="2815" max="2816" width="12.5703125" style="14"/>
    <col min="2817" max="2817" width="6.28515625" style="14" customWidth="1"/>
    <col min="2818" max="2818" width="12.5703125" style="14"/>
    <col min="2819" max="2819" width="25.85546875" style="14" customWidth="1"/>
    <col min="2820" max="2820" width="48.140625" style="14" customWidth="1"/>
    <col min="2821" max="2821" width="14" style="14" customWidth="1"/>
    <col min="2822" max="2822" width="25.28515625" style="14" customWidth="1"/>
    <col min="2823" max="2823" width="29.7109375" style="14" customWidth="1"/>
    <col min="2824" max="2824" width="10.85546875" style="14" customWidth="1"/>
    <col min="2825" max="2825" width="9.140625" style="14" customWidth="1"/>
    <col min="2826" max="2826" width="9.85546875" style="14" customWidth="1"/>
    <col min="2827" max="3069" width="9.140625" style="14" customWidth="1"/>
    <col min="3070" max="3070" width="6.28515625" style="14" customWidth="1"/>
    <col min="3071" max="3072" width="12.5703125" style="14"/>
    <col min="3073" max="3073" width="6.28515625" style="14" customWidth="1"/>
    <col min="3074" max="3074" width="12.5703125" style="14"/>
    <col min="3075" max="3075" width="25.85546875" style="14" customWidth="1"/>
    <col min="3076" max="3076" width="48.140625" style="14" customWidth="1"/>
    <col min="3077" max="3077" width="14" style="14" customWidth="1"/>
    <col min="3078" max="3078" width="25.28515625" style="14" customWidth="1"/>
    <col min="3079" max="3079" width="29.7109375" style="14" customWidth="1"/>
    <col min="3080" max="3080" width="10.85546875" style="14" customWidth="1"/>
    <col min="3081" max="3081" width="9.140625" style="14" customWidth="1"/>
    <col min="3082" max="3082" width="9.85546875" style="14" customWidth="1"/>
    <col min="3083" max="3325" width="9.140625" style="14" customWidth="1"/>
    <col min="3326" max="3326" width="6.28515625" style="14" customWidth="1"/>
    <col min="3327" max="3328" width="12.5703125" style="14"/>
    <col min="3329" max="3329" width="6.28515625" style="14" customWidth="1"/>
    <col min="3330" max="3330" width="12.5703125" style="14"/>
    <col min="3331" max="3331" width="25.85546875" style="14" customWidth="1"/>
    <col min="3332" max="3332" width="48.140625" style="14" customWidth="1"/>
    <col min="3333" max="3333" width="14" style="14" customWidth="1"/>
    <col min="3334" max="3334" width="25.28515625" style="14" customWidth="1"/>
    <col min="3335" max="3335" width="29.7109375" style="14" customWidth="1"/>
    <col min="3336" max="3336" width="10.85546875" style="14" customWidth="1"/>
    <col min="3337" max="3337" width="9.140625" style="14" customWidth="1"/>
    <col min="3338" max="3338" width="9.85546875" style="14" customWidth="1"/>
    <col min="3339" max="3581" width="9.140625" style="14" customWidth="1"/>
    <col min="3582" max="3582" width="6.28515625" style="14" customWidth="1"/>
    <col min="3583" max="3584" width="12.5703125" style="14"/>
    <col min="3585" max="3585" width="6.28515625" style="14" customWidth="1"/>
    <col min="3586" max="3586" width="12.5703125" style="14"/>
    <col min="3587" max="3587" width="25.85546875" style="14" customWidth="1"/>
    <col min="3588" max="3588" width="48.140625" style="14" customWidth="1"/>
    <col min="3589" max="3589" width="14" style="14" customWidth="1"/>
    <col min="3590" max="3590" width="25.28515625" style="14" customWidth="1"/>
    <col min="3591" max="3591" width="29.7109375" style="14" customWidth="1"/>
    <col min="3592" max="3592" width="10.85546875" style="14" customWidth="1"/>
    <col min="3593" max="3593" width="9.140625" style="14" customWidth="1"/>
    <col min="3594" max="3594" width="9.85546875" style="14" customWidth="1"/>
    <col min="3595" max="3837" width="9.140625" style="14" customWidth="1"/>
    <col min="3838" max="3838" width="6.28515625" style="14" customWidth="1"/>
    <col min="3839" max="3840" width="12.5703125" style="14"/>
    <col min="3841" max="3841" width="6.28515625" style="14" customWidth="1"/>
    <col min="3842" max="3842" width="12.5703125" style="14"/>
    <col min="3843" max="3843" width="25.85546875" style="14" customWidth="1"/>
    <col min="3844" max="3844" width="48.140625" style="14" customWidth="1"/>
    <col min="3845" max="3845" width="14" style="14" customWidth="1"/>
    <col min="3846" max="3846" width="25.28515625" style="14" customWidth="1"/>
    <col min="3847" max="3847" width="29.7109375" style="14" customWidth="1"/>
    <col min="3848" max="3848" width="10.85546875" style="14" customWidth="1"/>
    <col min="3849" max="3849" width="9.140625" style="14" customWidth="1"/>
    <col min="3850" max="3850" width="9.85546875" style="14" customWidth="1"/>
    <col min="3851" max="4093" width="9.140625" style="14" customWidth="1"/>
    <col min="4094" max="4094" width="6.28515625" style="14" customWidth="1"/>
    <col min="4095" max="4096" width="12.5703125" style="14"/>
    <col min="4097" max="4097" width="6.28515625" style="14" customWidth="1"/>
    <col min="4098" max="4098" width="12.5703125" style="14"/>
    <col min="4099" max="4099" width="25.85546875" style="14" customWidth="1"/>
    <col min="4100" max="4100" width="48.140625" style="14" customWidth="1"/>
    <col min="4101" max="4101" width="14" style="14" customWidth="1"/>
    <col min="4102" max="4102" width="25.28515625" style="14" customWidth="1"/>
    <col min="4103" max="4103" width="29.7109375" style="14" customWidth="1"/>
    <col min="4104" max="4104" width="10.85546875" style="14" customWidth="1"/>
    <col min="4105" max="4105" width="9.140625" style="14" customWidth="1"/>
    <col min="4106" max="4106" width="9.85546875" style="14" customWidth="1"/>
    <col min="4107" max="4349" width="9.140625" style="14" customWidth="1"/>
    <col min="4350" max="4350" width="6.28515625" style="14" customWidth="1"/>
    <col min="4351" max="4352" width="12.5703125" style="14"/>
    <col min="4353" max="4353" width="6.28515625" style="14" customWidth="1"/>
    <col min="4354" max="4354" width="12.5703125" style="14"/>
    <col min="4355" max="4355" width="25.85546875" style="14" customWidth="1"/>
    <col min="4356" max="4356" width="48.140625" style="14" customWidth="1"/>
    <col min="4357" max="4357" width="14" style="14" customWidth="1"/>
    <col min="4358" max="4358" width="25.28515625" style="14" customWidth="1"/>
    <col min="4359" max="4359" width="29.7109375" style="14" customWidth="1"/>
    <col min="4360" max="4360" width="10.85546875" style="14" customWidth="1"/>
    <col min="4361" max="4361" width="9.140625" style="14" customWidth="1"/>
    <col min="4362" max="4362" width="9.85546875" style="14" customWidth="1"/>
    <col min="4363" max="4605" width="9.140625" style="14" customWidth="1"/>
    <col min="4606" max="4606" width="6.28515625" style="14" customWidth="1"/>
    <col min="4607" max="4608" width="12.5703125" style="14"/>
    <col min="4609" max="4609" width="6.28515625" style="14" customWidth="1"/>
    <col min="4610" max="4610" width="12.5703125" style="14"/>
    <col min="4611" max="4611" width="25.85546875" style="14" customWidth="1"/>
    <col min="4612" max="4612" width="48.140625" style="14" customWidth="1"/>
    <col min="4613" max="4613" width="14" style="14" customWidth="1"/>
    <col min="4614" max="4614" width="25.28515625" style="14" customWidth="1"/>
    <col min="4615" max="4615" width="29.7109375" style="14" customWidth="1"/>
    <col min="4616" max="4616" width="10.85546875" style="14" customWidth="1"/>
    <col min="4617" max="4617" width="9.140625" style="14" customWidth="1"/>
    <col min="4618" max="4618" width="9.85546875" style="14" customWidth="1"/>
    <col min="4619" max="4861" width="9.140625" style="14" customWidth="1"/>
    <col min="4862" max="4862" width="6.28515625" style="14" customWidth="1"/>
    <col min="4863" max="4864" width="12.5703125" style="14"/>
    <col min="4865" max="4865" width="6.28515625" style="14" customWidth="1"/>
    <col min="4866" max="4866" width="12.5703125" style="14"/>
    <col min="4867" max="4867" width="25.85546875" style="14" customWidth="1"/>
    <col min="4868" max="4868" width="48.140625" style="14" customWidth="1"/>
    <col min="4869" max="4869" width="14" style="14" customWidth="1"/>
    <col min="4870" max="4870" width="25.28515625" style="14" customWidth="1"/>
    <col min="4871" max="4871" width="29.7109375" style="14" customWidth="1"/>
    <col min="4872" max="4872" width="10.85546875" style="14" customWidth="1"/>
    <col min="4873" max="4873" width="9.140625" style="14" customWidth="1"/>
    <col min="4874" max="4874" width="9.85546875" style="14" customWidth="1"/>
    <col min="4875" max="5117" width="9.140625" style="14" customWidth="1"/>
    <col min="5118" max="5118" width="6.28515625" style="14" customWidth="1"/>
    <col min="5119" max="5120" width="12.5703125" style="14"/>
    <col min="5121" max="5121" width="6.28515625" style="14" customWidth="1"/>
    <col min="5122" max="5122" width="12.5703125" style="14"/>
    <col min="5123" max="5123" width="25.85546875" style="14" customWidth="1"/>
    <col min="5124" max="5124" width="48.140625" style="14" customWidth="1"/>
    <col min="5125" max="5125" width="14" style="14" customWidth="1"/>
    <col min="5126" max="5126" width="25.28515625" style="14" customWidth="1"/>
    <col min="5127" max="5127" width="29.7109375" style="14" customWidth="1"/>
    <col min="5128" max="5128" width="10.85546875" style="14" customWidth="1"/>
    <col min="5129" max="5129" width="9.140625" style="14" customWidth="1"/>
    <col min="5130" max="5130" width="9.85546875" style="14" customWidth="1"/>
    <col min="5131" max="5373" width="9.140625" style="14" customWidth="1"/>
    <col min="5374" max="5374" width="6.28515625" style="14" customWidth="1"/>
    <col min="5375" max="5376" width="12.5703125" style="14"/>
    <col min="5377" max="5377" width="6.28515625" style="14" customWidth="1"/>
    <col min="5378" max="5378" width="12.5703125" style="14"/>
    <col min="5379" max="5379" width="25.85546875" style="14" customWidth="1"/>
    <col min="5380" max="5380" width="48.140625" style="14" customWidth="1"/>
    <col min="5381" max="5381" width="14" style="14" customWidth="1"/>
    <col min="5382" max="5382" width="25.28515625" style="14" customWidth="1"/>
    <col min="5383" max="5383" width="29.7109375" style="14" customWidth="1"/>
    <col min="5384" max="5384" width="10.85546875" style="14" customWidth="1"/>
    <col min="5385" max="5385" width="9.140625" style="14" customWidth="1"/>
    <col min="5386" max="5386" width="9.85546875" style="14" customWidth="1"/>
    <col min="5387" max="5629" width="9.140625" style="14" customWidth="1"/>
    <col min="5630" max="5630" width="6.28515625" style="14" customWidth="1"/>
    <col min="5631" max="5632" width="12.5703125" style="14"/>
    <col min="5633" max="5633" width="6.28515625" style="14" customWidth="1"/>
    <col min="5634" max="5634" width="12.5703125" style="14"/>
    <col min="5635" max="5635" width="25.85546875" style="14" customWidth="1"/>
    <col min="5636" max="5636" width="48.140625" style="14" customWidth="1"/>
    <col min="5637" max="5637" width="14" style="14" customWidth="1"/>
    <col min="5638" max="5638" width="25.28515625" style="14" customWidth="1"/>
    <col min="5639" max="5639" width="29.7109375" style="14" customWidth="1"/>
    <col min="5640" max="5640" width="10.85546875" style="14" customWidth="1"/>
    <col min="5641" max="5641" width="9.140625" style="14" customWidth="1"/>
    <col min="5642" max="5642" width="9.85546875" style="14" customWidth="1"/>
    <col min="5643" max="5885" width="9.140625" style="14" customWidth="1"/>
    <col min="5886" max="5886" width="6.28515625" style="14" customWidth="1"/>
    <col min="5887" max="5888" width="12.5703125" style="14"/>
    <col min="5889" max="5889" width="6.28515625" style="14" customWidth="1"/>
    <col min="5890" max="5890" width="12.5703125" style="14"/>
    <col min="5891" max="5891" width="25.85546875" style="14" customWidth="1"/>
    <col min="5892" max="5892" width="48.140625" style="14" customWidth="1"/>
    <col min="5893" max="5893" width="14" style="14" customWidth="1"/>
    <col min="5894" max="5894" width="25.28515625" style="14" customWidth="1"/>
    <col min="5895" max="5895" width="29.7109375" style="14" customWidth="1"/>
    <col min="5896" max="5896" width="10.85546875" style="14" customWidth="1"/>
    <col min="5897" max="5897" width="9.140625" style="14" customWidth="1"/>
    <col min="5898" max="5898" width="9.85546875" style="14" customWidth="1"/>
    <col min="5899" max="6141" width="9.140625" style="14" customWidth="1"/>
    <col min="6142" max="6142" width="6.28515625" style="14" customWidth="1"/>
    <col min="6143" max="6144" width="12.5703125" style="14"/>
    <col min="6145" max="6145" width="6.28515625" style="14" customWidth="1"/>
    <col min="6146" max="6146" width="12.5703125" style="14"/>
    <col min="6147" max="6147" width="25.85546875" style="14" customWidth="1"/>
    <col min="6148" max="6148" width="48.140625" style="14" customWidth="1"/>
    <col min="6149" max="6149" width="14" style="14" customWidth="1"/>
    <col min="6150" max="6150" width="25.28515625" style="14" customWidth="1"/>
    <col min="6151" max="6151" width="29.7109375" style="14" customWidth="1"/>
    <col min="6152" max="6152" width="10.85546875" style="14" customWidth="1"/>
    <col min="6153" max="6153" width="9.140625" style="14" customWidth="1"/>
    <col min="6154" max="6154" width="9.85546875" style="14" customWidth="1"/>
    <col min="6155" max="6397" width="9.140625" style="14" customWidth="1"/>
    <col min="6398" max="6398" width="6.28515625" style="14" customWidth="1"/>
    <col min="6399" max="6400" width="12.5703125" style="14"/>
    <col min="6401" max="6401" width="6.28515625" style="14" customWidth="1"/>
    <col min="6402" max="6402" width="12.5703125" style="14"/>
    <col min="6403" max="6403" width="25.85546875" style="14" customWidth="1"/>
    <col min="6404" max="6404" width="48.140625" style="14" customWidth="1"/>
    <col min="6405" max="6405" width="14" style="14" customWidth="1"/>
    <col min="6406" max="6406" width="25.28515625" style="14" customWidth="1"/>
    <col min="6407" max="6407" width="29.7109375" style="14" customWidth="1"/>
    <col min="6408" max="6408" width="10.85546875" style="14" customWidth="1"/>
    <col min="6409" max="6409" width="9.140625" style="14" customWidth="1"/>
    <col min="6410" max="6410" width="9.85546875" style="14" customWidth="1"/>
    <col min="6411" max="6653" width="9.140625" style="14" customWidth="1"/>
    <col min="6654" max="6654" width="6.28515625" style="14" customWidth="1"/>
    <col min="6655" max="6656" width="12.5703125" style="14"/>
    <col min="6657" max="6657" width="6.28515625" style="14" customWidth="1"/>
    <col min="6658" max="6658" width="12.5703125" style="14"/>
    <col min="6659" max="6659" width="25.85546875" style="14" customWidth="1"/>
    <col min="6660" max="6660" width="48.140625" style="14" customWidth="1"/>
    <col min="6661" max="6661" width="14" style="14" customWidth="1"/>
    <col min="6662" max="6662" width="25.28515625" style="14" customWidth="1"/>
    <col min="6663" max="6663" width="29.7109375" style="14" customWidth="1"/>
    <col min="6664" max="6664" width="10.85546875" style="14" customWidth="1"/>
    <col min="6665" max="6665" width="9.140625" style="14" customWidth="1"/>
    <col min="6666" max="6666" width="9.85546875" style="14" customWidth="1"/>
    <col min="6667" max="6909" width="9.140625" style="14" customWidth="1"/>
    <col min="6910" max="6910" width="6.28515625" style="14" customWidth="1"/>
    <col min="6911" max="6912" width="12.5703125" style="14"/>
    <col min="6913" max="6913" width="6.28515625" style="14" customWidth="1"/>
    <col min="6914" max="6914" width="12.5703125" style="14"/>
    <col min="6915" max="6915" width="25.85546875" style="14" customWidth="1"/>
    <col min="6916" max="6916" width="48.140625" style="14" customWidth="1"/>
    <col min="6917" max="6917" width="14" style="14" customWidth="1"/>
    <col min="6918" max="6918" width="25.28515625" style="14" customWidth="1"/>
    <col min="6919" max="6919" width="29.7109375" style="14" customWidth="1"/>
    <col min="6920" max="6920" width="10.85546875" style="14" customWidth="1"/>
    <col min="6921" max="6921" width="9.140625" style="14" customWidth="1"/>
    <col min="6922" max="6922" width="9.85546875" style="14" customWidth="1"/>
    <col min="6923" max="7165" width="9.140625" style="14" customWidth="1"/>
    <col min="7166" max="7166" width="6.28515625" style="14" customWidth="1"/>
    <col min="7167" max="7168" width="12.5703125" style="14"/>
    <col min="7169" max="7169" width="6.28515625" style="14" customWidth="1"/>
    <col min="7170" max="7170" width="12.5703125" style="14"/>
    <col min="7171" max="7171" width="25.85546875" style="14" customWidth="1"/>
    <col min="7172" max="7172" width="48.140625" style="14" customWidth="1"/>
    <col min="7173" max="7173" width="14" style="14" customWidth="1"/>
    <col min="7174" max="7174" width="25.28515625" style="14" customWidth="1"/>
    <col min="7175" max="7175" width="29.7109375" style="14" customWidth="1"/>
    <col min="7176" max="7176" width="10.85546875" style="14" customWidth="1"/>
    <col min="7177" max="7177" width="9.140625" style="14" customWidth="1"/>
    <col min="7178" max="7178" width="9.85546875" style="14" customWidth="1"/>
    <col min="7179" max="7421" width="9.140625" style="14" customWidth="1"/>
    <col min="7422" max="7422" width="6.28515625" style="14" customWidth="1"/>
    <col min="7423" max="7424" width="12.5703125" style="14"/>
    <col min="7425" max="7425" width="6.28515625" style="14" customWidth="1"/>
    <col min="7426" max="7426" width="12.5703125" style="14"/>
    <col min="7427" max="7427" width="25.85546875" style="14" customWidth="1"/>
    <col min="7428" max="7428" width="48.140625" style="14" customWidth="1"/>
    <col min="7429" max="7429" width="14" style="14" customWidth="1"/>
    <col min="7430" max="7430" width="25.28515625" style="14" customWidth="1"/>
    <col min="7431" max="7431" width="29.7109375" style="14" customWidth="1"/>
    <col min="7432" max="7432" width="10.85546875" style="14" customWidth="1"/>
    <col min="7433" max="7433" width="9.140625" style="14" customWidth="1"/>
    <col min="7434" max="7434" width="9.85546875" style="14" customWidth="1"/>
    <col min="7435" max="7677" width="9.140625" style="14" customWidth="1"/>
    <col min="7678" max="7678" width="6.28515625" style="14" customWidth="1"/>
    <col min="7679" max="7680" width="12.5703125" style="14"/>
    <col min="7681" max="7681" width="6.28515625" style="14" customWidth="1"/>
    <col min="7682" max="7682" width="12.5703125" style="14"/>
    <col min="7683" max="7683" width="25.85546875" style="14" customWidth="1"/>
    <col min="7684" max="7684" width="48.140625" style="14" customWidth="1"/>
    <col min="7685" max="7685" width="14" style="14" customWidth="1"/>
    <col min="7686" max="7686" width="25.28515625" style="14" customWidth="1"/>
    <col min="7687" max="7687" width="29.7109375" style="14" customWidth="1"/>
    <col min="7688" max="7688" width="10.85546875" style="14" customWidth="1"/>
    <col min="7689" max="7689" width="9.140625" style="14" customWidth="1"/>
    <col min="7690" max="7690" width="9.85546875" style="14" customWidth="1"/>
    <col min="7691" max="7933" width="9.140625" style="14" customWidth="1"/>
    <col min="7934" max="7934" width="6.28515625" style="14" customWidth="1"/>
    <col min="7935" max="7936" width="12.5703125" style="14"/>
    <col min="7937" max="7937" width="6.28515625" style="14" customWidth="1"/>
    <col min="7938" max="7938" width="12.5703125" style="14"/>
    <col min="7939" max="7939" width="25.85546875" style="14" customWidth="1"/>
    <col min="7940" max="7940" width="48.140625" style="14" customWidth="1"/>
    <col min="7941" max="7941" width="14" style="14" customWidth="1"/>
    <col min="7942" max="7942" width="25.28515625" style="14" customWidth="1"/>
    <col min="7943" max="7943" width="29.7109375" style="14" customWidth="1"/>
    <col min="7944" max="7944" width="10.85546875" style="14" customWidth="1"/>
    <col min="7945" max="7945" width="9.140625" style="14" customWidth="1"/>
    <col min="7946" max="7946" width="9.85546875" style="14" customWidth="1"/>
    <col min="7947" max="8189" width="9.140625" style="14" customWidth="1"/>
    <col min="8190" max="8190" width="6.28515625" style="14" customWidth="1"/>
    <col min="8191" max="8192" width="12.5703125" style="14"/>
    <col min="8193" max="8193" width="6.28515625" style="14" customWidth="1"/>
    <col min="8194" max="8194" width="12.5703125" style="14"/>
    <col min="8195" max="8195" width="25.85546875" style="14" customWidth="1"/>
    <col min="8196" max="8196" width="48.140625" style="14" customWidth="1"/>
    <col min="8197" max="8197" width="14" style="14" customWidth="1"/>
    <col min="8198" max="8198" width="25.28515625" style="14" customWidth="1"/>
    <col min="8199" max="8199" width="29.7109375" style="14" customWidth="1"/>
    <col min="8200" max="8200" width="10.85546875" style="14" customWidth="1"/>
    <col min="8201" max="8201" width="9.140625" style="14" customWidth="1"/>
    <col min="8202" max="8202" width="9.85546875" style="14" customWidth="1"/>
    <col min="8203" max="8445" width="9.140625" style="14" customWidth="1"/>
    <col min="8446" max="8446" width="6.28515625" style="14" customWidth="1"/>
    <col min="8447" max="8448" width="12.5703125" style="14"/>
    <col min="8449" max="8449" width="6.28515625" style="14" customWidth="1"/>
    <col min="8450" max="8450" width="12.5703125" style="14"/>
    <col min="8451" max="8451" width="25.85546875" style="14" customWidth="1"/>
    <col min="8452" max="8452" width="48.140625" style="14" customWidth="1"/>
    <col min="8453" max="8453" width="14" style="14" customWidth="1"/>
    <col min="8454" max="8454" width="25.28515625" style="14" customWidth="1"/>
    <col min="8455" max="8455" width="29.7109375" style="14" customWidth="1"/>
    <col min="8456" max="8456" width="10.85546875" style="14" customWidth="1"/>
    <col min="8457" max="8457" width="9.140625" style="14" customWidth="1"/>
    <col min="8458" max="8458" width="9.85546875" style="14" customWidth="1"/>
    <col min="8459" max="8701" width="9.140625" style="14" customWidth="1"/>
    <col min="8702" max="8702" width="6.28515625" style="14" customWidth="1"/>
    <col min="8703" max="8704" width="12.5703125" style="14"/>
    <col min="8705" max="8705" width="6.28515625" style="14" customWidth="1"/>
    <col min="8706" max="8706" width="12.5703125" style="14"/>
    <col min="8707" max="8707" width="25.85546875" style="14" customWidth="1"/>
    <col min="8708" max="8708" width="48.140625" style="14" customWidth="1"/>
    <col min="8709" max="8709" width="14" style="14" customWidth="1"/>
    <col min="8710" max="8710" width="25.28515625" style="14" customWidth="1"/>
    <col min="8711" max="8711" width="29.7109375" style="14" customWidth="1"/>
    <col min="8712" max="8712" width="10.85546875" style="14" customWidth="1"/>
    <col min="8713" max="8713" width="9.140625" style="14" customWidth="1"/>
    <col min="8714" max="8714" width="9.85546875" style="14" customWidth="1"/>
    <col min="8715" max="8957" width="9.140625" style="14" customWidth="1"/>
    <col min="8958" max="8958" width="6.28515625" style="14" customWidth="1"/>
    <col min="8959" max="8960" width="12.5703125" style="14"/>
    <col min="8961" max="8961" width="6.28515625" style="14" customWidth="1"/>
    <col min="8962" max="8962" width="12.5703125" style="14"/>
    <col min="8963" max="8963" width="25.85546875" style="14" customWidth="1"/>
    <col min="8964" max="8964" width="48.140625" style="14" customWidth="1"/>
    <col min="8965" max="8965" width="14" style="14" customWidth="1"/>
    <col min="8966" max="8966" width="25.28515625" style="14" customWidth="1"/>
    <col min="8967" max="8967" width="29.7109375" style="14" customWidth="1"/>
    <col min="8968" max="8968" width="10.85546875" style="14" customWidth="1"/>
    <col min="8969" max="8969" width="9.140625" style="14" customWidth="1"/>
    <col min="8970" max="8970" width="9.85546875" style="14" customWidth="1"/>
    <col min="8971" max="9213" width="9.140625" style="14" customWidth="1"/>
    <col min="9214" max="9214" width="6.28515625" style="14" customWidth="1"/>
    <col min="9215" max="9216" width="12.5703125" style="14"/>
    <col min="9217" max="9217" width="6.28515625" style="14" customWidth="1"/>
    <col min="9218" max="9218" width="12.5703125" style="14"/>
    <col min="9219" max="9219" width="25.85546875" style="14" customWidth="1"/>
    <col min="9220" max="9220" width="48.140625" style="14" customWidth="1"/>
    <col min="9221" max="9221" width="14" style="14" customWidth="1"/>
    <col min="9222" max="9222" width="25.28515625" style="14" customWidth="1"/>
    <col min="9223" max="9223" width="29.7109375" style="14" customWidth="1"/>
    <col min="9224" max="9224" width="10.85546875" style="14" customWidth="1"/>
    <col min="9225" max="9225" width="9.140625" style="14" customWidth="1"/>
    <col min="9226" max="9226" width="9.85546875" style="14" customWidth="1"/>
    <col min="9227" max="9469" width="9.140625" style="14" customWidth="1"/>
    <col min="9470" max="9470" width="6.28515625" style="14" customWidth="1"/>
    <col min="9471" max="9472" width="12.5703125" style="14"/>
    <col min="9473" max="9473" width="6.28515625" style="14" customWidth="1"/>
    <col min="9474" max="9474" width="12.5703125" style="14"/>
    <col min="9475" max="9475" width="25.85546875" style="14" customWidth="1"/>
    <col min="9476" max="9476" width="48.140625" style="14" customWidth="1"/>
    <col min="9477" max="9477" width="14" style="14" customWidth="1"/>
    <col min="9478" max="9478" width="25.28515625" style="14" customWidth="1"/>
    <col min="9479" max="9479" width="29.7109375" style="14" customWidth="1"/>
    <col min="9480" max="9480" width="10.85546875" style="14" customWidth="1"/>
    <col min="9481" max="9481" width="9.140625" style="14" customWidth="1"/>
    <col min="9482" max="9482" width="9.85546875" style="14" customWidth="1"/>
    <col min="9483" max="9725" width="9.140625" style="14" customWidth="1"/>
    <col min="9726" max="9726" width="6.28515625" style="14" customWidth="1"/>
    <col min="9727" max="9728" width="12.5703125" style="14"/>
    <col min="9729" max="9729" width="6.28515625" style="14" customWidth="1"/>
    <col min="9730" max="9730" width="12.5703125" style="14"/>
    <col min="9731" max="9731" width="25.85546875" style="14" customWidth="1"/>
    <col min="9732" max="9732" width="48.140625" style="14" customWidth="1"/>
    <col min="9733" max="9733" width="14" style="14" customWidth="1"/>
    <col min="9734" max="9734" width="25.28515625" style="14" customWidth="1"/>
    <col min="9735" max="9735" width="29.7109375" style="14" customWidth="1"/>
    <col min="9736" max="9736" width="10.85546875" style="14" customWidth="1"/>
    <col min="9737" max="9737" width="9.140625" style="14" customWidth="1"/>
    <col min="9738" max="9738" width="9.85546875" style="14" customWidth="1"/>
    <col min="9739" max="9981" width="9.140625" style="14" customWidth="1"/>
    <col min="9982" max="9982" width="6.28515625" style="14" customWidth="1"/>
    <col min="9983" max="9984" width="12.5703125" style="14"/>
    <col min="9985" max="9985" width="6.28515625" style="14" customWidth="1"/>
    <col min="9986" max="9986" width="12.5703125" style="14"/>
    <col min="9987" max="9987" width="25.85546875" style="14" customWidth="1"/>
    <col min="9988" max="9988" width="48.140625" style="14" customWidth="1"/>
    <col min="9989" max="9989" width="14" style="14" customWidth="1"/>
    <col min="9990" max="9990" width="25.28515625" style="14" customWidth="1"/>
    <col min="9991" max="9991" width="29.7109375" style="14" customWidth="1"/>
    <col min="9992" max="9992" width="10.85546875" style="14" customWidth="1"/>
    <col min="9993" max="9993" width="9.140625" style="14" customWidth="1"/>
    <col min="9994" max="9994" width="9.85546875" style="14" customWidth="1"/>
    <col min="9995" max="10237" width="9.140625" style="14" customWidth="1"/>
    <col min="10238" max="10238" width="6.28515625" style="14" customWidth="1"/>
    <col min="10239" max="10240" width="12.5703125" style="14"/>
    <col min="10241" max="10241" width="6.28515625" style="14" customWidth="1"/>
    <col min="10242" max="10242" width="12.5703125" style="14"/>
    <col min="10243" max="10243" width="25.85546875" style="14" customWidth="1"/>
    <col min="10244" max="10244" width="48.140625" style="14" customWidth="1"/>
    <col min="10245" max="10245" width="14" style="14" customWidth="1"/>
    <col min="10246" max="10246" width="25.28515625" style="14" customWidth="1"/>
    <col min="10247" max="10247" width="29.7109375" style="14" customWidth="1"/>
    <col min="10248" max="10248" width="10.85546875" style="14" customWidth="1"/>
    <col min="10249" max="10249" width="9.140625" style="14" customWidth="1"/>
    <col min="10250" max="10250" width="9.85546875" style="14" customWidth="1"/>
    <col min="10251" max="10493" width="9.140625" style="14" customWidth="1"/>
    <col min="10494" max="10494" width="6.28515625" style="14" customWidth="1"/>
    <col min="10495" max="10496" width="12.5703125" style="14"/>
    <col min="10497" max="10497" width="6.28515625" style="14" customWidth="1"/>
    <col min="10498" max="10498" width="12.5703125" style="14"/>
    <col min="10499" max="10499" width="25.85546875" style="14" customWidth="1"/>
    <col min="10500" max="10500" width="48.140625" style="14" customWidth="1"/>
    <col min="10501" max="10501" width="14" style="14" customWidth="1"/>
    <col min="10502" max="10502" width="25.28515625" style="14" customWidth="1"/>
    <col min="10503" max="10503" width="29.7109375" style="14" customWidth="1"/>
    <col min="10504" max="10504" width="10.85546875" style="14" customWidth="1"/>
    <col min="10505" max="10505" width="9.140625" style="14" customWidth="1"/>
    <col min="10506" max="10506" width="9.85546875" style="14" customWidth="1"/>
    <col min="10507" max="10749" width="9.140625" style="14" customWidth="1"/>
    <col min="10750" max="10750" width="6.28515625" style="14" customWidth="1"/>
    <col min="10751" max="10752" width="12.5703125" style="14"/>
    <col min="10753" max="10753" width="6.28515625" style="14" customWidth="1"/>
    <col min="10754" max="10754" width="12.5703125" style="14"/>
    <col min="10755" max="10755" width="25.85546875" style="14" customWidth="1"/>
    <col min="10756" max="10756" width="48.140625" style="14" customWidth="1"/>
    <col min="10757" max="10757" width="14" style="14" customWidth="1"/>
    <col min="10758" max="10758" width="25.28515625" style="14" customWidth="1"/>
    <col min="10759" max="10759" width="29.7109375" style="14" customWidth="1"/>
    <col min="10760" max="10760" width="10.85546875" style="14" customWidth="1"/>
    <col min="10761" max="10761" width="9.140625" style="14" customWidth="1"/>
    <col min="10762" max="10762" width="9.85546875" style="14" customWidth="1"/>
    <col min="10763" max="11005" width="9.140625" style="14" customWidth="1"/>
    <col min="11006" max="11006" width="6.28515625" style="14" customWidth="1"/>
    <col min="11007" max="11008" width="12.5703125" style="14"/>
    <col min="11009" max="11009" width="6.28515625" style="14" customWidth="1"/>
    <col min="11010" max="11010" width="12.5703125" style="14"/>
    <col min="11011" max="11011" width="25.85546875" style="14" customWidth="1"/>
    <col min="11012" max="11012" width="48.140625" style="14" customWidth="1"/>
    <col min="11013" max="11013" width="14" style="14" customWidth="1"/>
    <col min="11014" max="11014" width="25.28515625" style="14" customWidth="1"/>
    <col min="11015" max="11015" width="29.7109375" style="14" customWidth="1"/>
    <col min="11016" max="11016" width="10.85546875" style="14" customWidth="1"/>
    <col min="11017" max="11017" width="9.140625" style="14" customWidth="1"/>
    <col min="11018" max="11018" width="9.85546875" style="14" customWidth="1"/>
    <col min="11019" max="11261" width="9.140625" style="14" customWidth="1"/>
    <col min="11262" max="11262" width="6.28515625" style="14" customWidth="1"/>
    <col min="11263" max="11264" width="12.5703125" style="14"/>
    <col min="11265" max="11265" width="6.28515625" style="14" customWidth="1"/>
    <col min="11266" max="11266" width="12.5703125" style="14"/>
    <col min="11267" max="11267" width="25.85546875" style="14" customWidth="1"/>
    <col min="11268" max="11268" width="48.140625" style="14" customWidth="1"/>
    <col min="11269" max="11269" width="14" style="14" customWidth="1"/>
    <col min="11270" max="11270" width="25.28515625" style="14" customWidth="1"/>
    <col min="11271" max="11271" width="29.7109375" style="14" customWidth="1"/>
    <col min="11272" max="11272" width="10.85546875" style="14" customWidth="1"/>
    <col min="11273" max="11273" width="9.140625" style="14" customWidth="1"/>
    <col min="11274" max="11274" width="9.85546875" style="14" customWidth="1"/>
    <col min="11275" max="11517" width="9.140625" style="14" customWidth="1"/>
    <col min="11518" max="11518" width="6.28515625" style="14" customWidth="1"/>
    <col min="11519" max="11520" width="12.5703125" style="14"/>
    <col min="11521" max="11521" width="6.28515625" style="14" customWidth="1"/>
    <col min="11522" max="11522" width="12.5703125" style="14"/>
    <col min="11523" max="11523" width="25.85546875" style="14" customWidth="1"/>
    <col min="11524" max="11524" width="48.140625" style="14" customWidth="1"/>
    <col min="11525" max="11525" width="14" style="14" customWidth="1"/>
    <col min="11526" max="11526" width="25.28515625" style="14" customWidth="1"/>
    <col min="11527" max="11527" width="29.7109375" style="14" customWidth="1"/>
    <col min="11528" max="11528" width="10.85546875" style="14" customWidth="1"/>
    <col min="11529" max="11529" width="9.140625" style="14" customWidth="1"/>
    <col min="11530" max="11530" width="9.85546875" style="14" customWidth="1"/>
    <col min="11531" max="11773" width="9.140625" style="14" customWidth="1"/>
    <col min="11774" max="11774" width="6.28515625" style="14" customWidth="1"/>
    <col min="11775" max="11776" width="12.5703125" style="14"/>
    <col min="11777" max="11777" width="6.28515625" style="14" customWidth="1"/>
    <col min="11778" max="11778" width="12.5703125" style="14"/>
    <col min="11779" max="11779" width="25.85546875" style="14" customWidth="1"/>
    <col min="11780" max="11780" width="48.140625" style="14" customWidth="1"/>
    <col min="11781" max="11781" width="14" style="14" customWidth="1"/>
    <col min="11782" max="11782" width="25.28515625" style="14" customWidth="1"/>
    <col min="11783" max="11783" width="29.7109375" style="14" customWidth="1"/>
    <col min="11784" max="11784" width="10.85546875" style="14" customWidth="1"/>
    <col min="11785" max="11785" width="9.140625" style="14" customWidth="1"/>
    <col min="11786" max="11786" width="9.85546875" style="14" customWidth="1"/>
    <col min="11787" max="12029" width="9.140625" style="14" customWidth="1"/>
    <col min="12030" max="12030" width="6.28515625" style="14" customWidth="1"/>
    <col min="12031" max="12032" width="12.5703125" style="14"/>
    <col min="12033" max="12033" width="6.28515625" style="14" customWidth="1"/>
    <col min="12034" max="12034" width="12.5703125" style="14"/>
    <col min="12035" max="12035" width="25.85546875" style="14" customWidth="1"/>
    <col min="12036" max="12036" width="48.140625" style="14" customWidth="1"/>
    <col min="12037" max="12037" width="14" style="14" customWidth="1"/>
    <col min="12038" max="12038" width="25.28515625" style="14" customWidth="1"/>
    <col min="12039" max="12039" width="29.7109375" style="14" customWidth="1"/>
    <col min="12040" max="12040" width="10.85546875" style="14" customWidth="1"/>
    <col min="12041" max="12041" width="9.140625" style="14" customWidth="1"/>
    <col min="12042" max="12042" width="9.85546875" style="14" customWidth="1"/>
    <col min="12043" max="12285" width="9.140625" style="14" customWidth="1"/>
    <col min="12286" max="12286" width="6.28515625" style="14" customWidth="1"/>
    <col min="12287" max="12288" width="12.5703125" style="14"/>
    <col min="12289" max="12289" width="6.28515625" style="14" customWidth="1"/>
    <col min="12290" max="12290" width="12.5703125" style="14"/>
    <col min="12291" max="12291" width="25.85546875" style="14" customWidth="1"/>
    <col min="12292" max="12292" width="48.140625" style="14" customWidth="1"/>
    <col min="12293" max="12293" width="14" style="14" customWidth="1"/>
    <col min="12294" max="12294" width="25.28515625" style="14" customWidth="1"/>
    <col min="12295" max="12295" width="29.7109375" style="14" customWidth="1"/>
    <col min="12296" max="12296" width="10.85546875" style="14" customWidth="1"/>
    <col min="12297" max="12297" width="9.140625" style="14" customWidth="1"/>
    <col min="12298" max="12298" width="9.85546875" style="14" customWidth="1"/>
    <col min="12299" max="12541" width="9.140625" style="14" customWidth="1"/>
    <col min="12542" max="12542" width="6.28515625" style="14" customWidth="1"/>
    <col min="12543" max="12544" width="12.5703125" style="14"/>
    <col min="12545" max="12545" width="6.28515625" style="14" customWidth="1"/>
    <col min="12546" max="12546" width="12.5703125" style="14"/>
    <col min="12547" max="12547" width="25.85546875" style="14" customWidth="1"/>
    <col min="12548" max="12548" width="48.140625" style="14" customWidth="1"/>
    <col min="12549" max="12549" width="14" style="14" customWidth="1"/>
    <col min="12550" max="12550" width="25.28515625" style="14" customWidth="1"/>
    <col min="12551" max="12551" width="29.7109375" style="14" customWidth="1"/>
    <col min="12552" max="12552" width="10.85546875" style="14" customWidth="1"/>
    <col min="12553" max="12553" width="9.140625" style="14" customWidth="1"/>
    <col min="12554" max="12554" width="9.85546875" style="14" customWidth="1"/>
    <col min="12555" max="12797" width="9.140625" style="14" customWidth="1"/>
    <col min="12798" max="12798" width="6.28515625" style="14" customWidth="1"/>
    <col min="12799" max="12800" width="12.5703125" style="14"/>
    <col min="12801" max="12801" width="6.28515625" style="14" customWidth="1"/>
    <col min="12802" max="12802" width="12.5703125" style="14"/>
    <col min="12803" max="12803" width="25.85546875" style="14" customWidth="1"/>
    <col min="12804" max="12804" width="48.140625" style="14" customWidth="1"/>
    <col min="12805" max="12805" width="14" style="14" customWidth="1"/>
    <col min="12806" max="12806" width="25.28515625" style="14" customWidth="1"/>
    <col min="12807" max="12807" width="29.7109375" style="14" customWidth="1"/>
    <col min="12808" max="12808" width="10.85546875" style="14" customWidth="1"/>
    <col min="12809" max="12809" width="9.140625" style="14" customWidth="1"/>
    <col min="12810" max="12810" width="9.85546875" style="14" customWidth="1"/>
    <col min="12811" max="13053" width="9.140625" style="14" customWidth="1"/>
    <col min="13054" max="13054" width="6.28515625" style="14" customWidth="1"/>
    <col min="13055" max="13056" width="12.5703125" style="14"/>
    <col min="13057" max="13057" width="6.28515625" style="14" customWidth="1"/>
    <col min="13058" max="13058" width="12.5703125" style="14"/>
    <col min="13059" max="13059" width="25.85546875" style="14" customWidth="1"/>
    <col min="13060" max="13060" width="48.140625" style="14" customWidth="1"/>
    <col min="13061" max="13061" width="14" style="14" customWidth="1"/>
    <col min="13062" max="13062" width="25.28515625" style="14" customWidth="1"/>
    <col min="13063" max="13063" width="29.7109375" style="14" customWidth="1"/>
    <col min="13064" max="13064" width="10.85546875" style="14" customWidth="1"/>
    <col min="13065" max="13065" width="9.140625" style="14" customWidth="1"/>
    <col min="13066" max="13066" width="9.85546875" style="14" customWidth="1"/>
    <col min="13067" max="13309" width="9.140625" style="14" customWidth="1"/>
    <col min="13310" max="13310" width="6.28515625" style="14" customWidth="1"/>
    <col min="13311" max="13312" width="12.5703125" style="14"/>
    <col min="13313" max="13313" width="6.28515625" style="14" customWidth="1"/>
    <col min="13314" max="13314" width="12.5703125" style="14"/>
    <col min="13315" max="13315" width="25.85546875" style="14" customWidth="1"/>
    <col min="13316" max="13316" width="48.140625" style="14" customWidth="1"/>
    <col min="13317" max="13317" width="14" style="14" customWidth="1"/>
    <col min="13318" max="13318" width="25.28515625" style="14" customWidth="1"/>
    <col min="13319" max="13319" width="29.7109375" style="14" customWidth="1"/>
    <col min="13320" max="13320" width="10.85546875" style="14" customWidth="1"/>
    <col min="13321" max="13321" width="9.140625" style="14" customWidth="1"/>
    <col min="13322" max="13322" width="9.85546875" style="14" customWidth="1"/>
    <col min="13323" max="13565" width="9.140625" style="14" customWidth="1"/>
    <col min="13566" max="13566" width="6.28515625" style="14" customWidth="1"/>
    <col min="13567" max="13568" width="12.5703125" style="14"/>
    <col min="13569" max="13569" width="6.28515625" style="14" customWidth="1"/>
    <col min="13570" max="13570" width="12.5703125" style="14"/>
    <col min="13571" max="13571" width="25.85546875" style="14" customWidth="1"/>
    <col min="13572" max="13572" width="48.140625" style="14" customWidth="1"/>
    <col min="13573" max="13573" width="14" style="14" customWidth="1"/>
    <col min="13574" max="13574" width="25.28515625" style="14" customWidth="1"/>
    <col min="13575" max="13575" width="29.7109375" style="14" customWidth="1"/>
    <col min="13576" max="13576" width="10.85546875" style="14" customWidth="1"/>
    <col min="13577" max="13577" width="9.140625" style="14" customWidth="1"/>
    <col min="13578" max="13578" width="9.85546875" style="14" customWidth="1"/>
    <col min="13579" max="13821" width="9.140625" style="14" customWidth="1"/>
    <col min="13822" max="13822" width="6.28515625" style="14" customWidth="1"/>
    <col min="13823" max="13824" width="12.5703125" style="14"/>
    <col min="13825" max="13825" width="6.28515625" style="14" customWidth="1"/>
    <col min="13826" max="13826" width="12.5703125" style="14"/>
    <col min="13827" max="13827" width="25.85546875" style="14" customWidth="1"/>
    <col min="13828" max="13828" width="48.140625" style="14" customWidth="1"/>
    <col min="13829" max="13829" width="14" style="14" customWidth="1"/>
    <col min="13830" max="13830" width="25.28515625" style="14" customWidth="1"/>
    <col min="13831" max="13831" width="29.7109375" style="14" customWidth="1"/>
    <col min="13832" max="13832" width="10.85546875" style="14" customWidth="1"/>
    <col min="13833" max="13833" width="9.140625" style="14" customWidth="1"/>
    <col min="13834" max="13834" width="9.85546875" style="14" customWidth="1"/>
    <col min="13835" max="14077" width="9.140625" style="14" customWidth="1"/>
    <col min="14078" max="14078" width="6.28515625" style="14" customWidth="1"/>
    <col min="14079" max="14080" width="12.5703125" style="14"/>
    <col min="14081" max="14081" width="6.28515625" style="14" customWidth="1"/>
    <col min="14082" max="14082" width="12.5703125" style="14"/>
    <col min="14083" max="14083" width="25.85546875" style="14" customWidth="1"/>
    <col min="14084" max="14084" width="48.140625" style="14" customWidth="1"/>
    <col min="14085" max="14085" width="14" style="14" customWidth="1"/>
    <col min="14086" max="14086" width="25.28515625" style="14" customWidth="1"/>
    <col min="14087" max="14087" width="29.7109375" style="14" customWidth="1"/>
    <col min="14088" max="14088" width="10.85546875" style="14" customWidth="1"/>
    <col min="14089" max="14089" width="9.140625" style="14" customWidth="1"/>
    <col min="14090" max="14090" width="9.85546875" style="14" customWidth="1"/>
    <col min="14091" max="14333" width="9.140625" style="14" customWidth="1"/>
    <col min="14334" max="14334" width="6.28515625" style="14" customWidth="1"/>
    <col min="14335" max="14336" width="12.5703125" style="14"/>
    <col min="14337" max="14337" width="6.28515625" style="14" customWidth="1"/>
    <col min="14338" max="14338" width="12.5703125" style="14"/>
    <col min="14339" max="14339" width="25.85546875" style="14" customWidth="1"/>
    <col min="14340" max="14340" width="48.140625" style="14" customWidth="1"/>
    <col min="14341" max="14341" width="14" style="14" customWidth="1"/>
    <col min="14342" max="14342" width="25.28515625" style="14" customWidth="1"/>
    <col min="14343" max="14343" width="29.7109375" style="14" customWidth="1"/>
    <col min="14344" max="14344" width="10.85546875" style="14" customWidth="1"/>
    <col min="14345" max="14345" width="9.140625" style="14" customWidth="1"/>
    <col min="14346" max="14346" width="9.85546875" style="14" customWidth="1"/>
    <col min="14347" max="14589" width="9.140625" style="14" customWidth="1"/>
    <col min="14590" max="14590" width="6.28515625" style="14" customWidth="1"/>
    <col min="14591" max="14592" width="12.5703125" style="14"/>
    <col min="14593" max="14593" width="6.28515625" style="14" customWidth="1"/>
    <col min="14594" max="14594" width="12.5703125" style="14"/>
    <col min="14595" max="14595" width="25.85546875" style="14" customWidth="1"/>
    <col min="14596" max="14596" width="48.140625" style="14" customWidth="1"/>
    <col min="14597" max="14597" width="14" style="14" customWidth="1"/>
    <col min="14598" max="14598" width="25.28515625" style="14" customWidth="1"/>
    <col min="14599" max="14599" width="29.7109375" style="14" customWidth="1"/>
    <col min="14600" max="14600" width="10.85546875" style="14" customWidth="1"/>
    <col min="14601" max="14601" width="9.140625" style="14" customWidth="1"/>
    <col min="14602" max="14602" width="9.85546875" style="14" customWidth="1"/>
    <col min="14603" max="14845" width="9.140625" style="14" customWidth="1"/>
    <col min="14846" max="14846" width="6.28515625" style="14" customWidth="1"/>
    <col min="14847" max="14848" width="12.5703125" style="14"/>
    <col min="14849" max="14849" width="6.28515625" style="14" customWidth="1"/>
    <col min="14850" max="14850" width="12.5703125" style="14"/>
    <col min="14851" max="14851" width="25.85546875" style="14" customWidth="1"/>
    <col min="14852" max="14852" width="48.140625" style="14" customWidth="1"/>
    <col min="14853" max="14853" width="14" style="14" customWidth="1"/>
    <col min="14854" max="14854" width="25.28515625" style="14" customWidth="1"/>
    <col min="14855" max="14855" width="29.7109375" style="14" customWidth="1"/>
    <col min="14856" max="14856" width="10.85546875" style="14" customWidth="1"/>
    <col min="14857" max="14857" width="9.140625" style="14" customWidth="1"/>
    <col min="14858" max="14858" width="9.85546875" style="14" customWidth="1"/>
    <col min="14859" max="15101" width="9.140625" style="14" customWidth="1"/>
    <col min="15102" max="15102" width="6.28515625" style="14" customWidth="1"/>
    <col min="15103" max="15104" width="12.5703125" style="14"/>
    <col min="15105" max="15105" width="6.28515625" style="14" customWidth="1"/>
    <col min="15106" max="15106" width="12.5703125" style="14"/>
    <col min="15107" max="15107" width="25.85546875" style="14" customWidth="1"/>
    <col min="15108" max="15108" width="48.140625" style="14" customWidth="1"/>
    <col min="15109" max="15109" width="14" style="14" customWidth="1"/>
    <col min="15110" max="15110" width="25.28515625" style="14" customWidth="1"/>
    <col min="15111" max="15111" width="29.7109375" style="14" customWidth="1"/>
    <col min="15112" max="15112" width="10.85546875" style="14" customWidth="1"/>
    <col min="15113" max="15113" width="9.140625" style="14" customWidth="1"/>
    <col min="15114" max="15114" width="9.85546875" style="14" customWidth="1"/>
    <col min="15115" max="15357" width="9.140625" style="14" customWidth="1"/>
    <col min="15358" max="15358" width="6.28515625" style="14" customWidth="1"/>
    <col min="15359" max="15360" width="12.5703125" style="14"/>
    <col min="15361" max="15361" width="6.28515625" style="14" customWidth="1"/>
    <col min="15362" max="15362" width="12.5703125" style="14"/>
    <col min="15363" max="15363" width="25.85546875" style="14" customWidth="1"/>
    <col min="15364" max="15364" width="48.140625" style="14" customWidth="1"/>
    <col min="15365" max="15365" width="14" style="14" customWidth="1"/>
    <col min="15366" max="15366" width="25.28515625" style="14" customWidth="1"/>
    <col min="15367" max="15367" width="29.7109375" style="14" customWidth="1"/>
    <col min="15368" max="15368" width="10.85546875" style="14" customWidth="1"/>
    <col min="15369" max="15369" width="9.140625" style="14" customWidth="1"/>
    <col min="15370" max="15370" width="9.85546875" style="14" customWidth="1"/>
    <col min="15371" max="15613" width="9.140625" style="14" customWidth="1"/>
    <col min="15614" max="15614" width="6.28515625" style="14" customWidth="1"/>
    <col min="15615" max="15616" width="12.5703125" style="14"/>
    <col min="15617" max="15617" width="6.28515625" style="14" customWidth="1"/>
    <col min="15618" max="15618" width="12.5703125" style="14"/>
    <col min="15619" max="15619" width="25.85546875" style="14" customWidth="1"/>
    <col min="15620" max="15620" width="48.140625" style="14" customWidth="1"/>
    <col min="15621" max="15621" width="14" style="14" customWidth="1"/>
    <col min="15622" max="15622" width="25.28515625" style="14" customWidth="1"/>
    <col min="15623" max="15623" width="29.7109375" style="14" customWidth="1"/>
    <col min="15624" max="15624" width="10.85546875" style="14" customWidth="1"/>
    <col min="15625" max="15625" width="9.140625" style="14" customWidth="1"/>
    <col min="15626" max="15626" width="9.85546875" style="14" customWidth="1"/>
    <col min="15627" max="15869" width="9.140625" style="14" customWidth="1"/>
    <col min="15870" max="15870" width="6.28515625" style="14" customWidth="1"/>
    <col min="15871" max="15872" width="12.5703125" style="14"/>
    <col min="15873" max="15873" width="6.28515625" style="14" customWidth="1"/>
    <col min="15874" max="15874" width="12.5703125" style="14"/>
    <col min="15875" max="15875" width="25.85546875" style="14" customWidth="1"/>
    <col min="15876" max="15876" width="48.140625" style="14" customWidth="1"/>
    <col min="15877" max="15877" width="14" style="14" customWidth="1"/>
    <col min="15878" max="15878" width="25.28515625" style="14" customWidth="1"/>
    <col min="15879" max="15879" width="29.7109375" style="14" customWidth="1"/>
    <col min="15880" max="15880" width="10.85546875" style="14" customWidth="1"/>
    <col min="15881" max="15881" width="9.140625" style="14" customWidth="1"/>
    <col min="15882" max="15882" width="9.85546875" style="14" customWidth="1"/>
    <col min="15883" max="16125" width="9.140625" style="14" customWidth="1"/>
    <col min="16126" max="16126" width="6.28515625" style="14" customWidth="1"/>
    <col min="16127" max="16128" width="12.5703125" style="14"/>
    <col min="16129" max="16129" width="6.28515625" style="14" customWidth="1"/>
    <col min="16130" max="16130" width="12.5703125" style="14"/>
    <col min="16131" max="16131" width="25.85546875" style="14" customWidth="1"/>
    <col min="16132" max="16132" width="48.140625" style="14" customWidth="1"/>
    <col min="16133" max="16133" width="14" style="14" customWidth="1"/>
    <col min="16134" max="16134" width="25.28515625" style="14" customWidth="1"/>
    <col min="16135" max="16135" width="29.7109375" style="14" customWidth="1"/>
    <col min="16136" max="16136" width="10.85546875" style="14" customWidth="1"/>
    <col min="16137" max="16137" width="9.140625" style="14" customWidth="1"/>
    <col min="16138" max="16138" width="9.85546875" style="14" customWidth="1"/>
    <col min="16139" max="16381" width="9.140625" style="14" customWidth="1"/>
    <col min="16382" max="16384" width="6.28515625" style="14" customWidth="1"/>
  </cols>
  <sheetData>
    <row r="1" spans="1:7" ht="15" x14ac:dyDescent="0.25">
      <c r="A1" s="80"/>
      <c r="B1" s="80"/>
      <c r="C1" s="80"/>
      <c r="D1" s="80"/>
      <c r="E1" s="80"/>
      <c r="F1" s="80"/>
      <c r="G1" s="80"/>
    </row>
    <row r="2" spans="1:7" ht="15" x14ac:dyDescent="0.25">
      <c r="A2" s="80"/>
      <c r="B2" s="80"/>
      <c r="C2" s="80"/>
      <c r="D2" s="80"/>
      <c r="E2" s="80"/>
      <c r="F2" s="80"/>
      <c r="G2" s="80"/>
    </row>
    <row r="3" spans="1:7" ht="18.75" x14ac:dyDescent="0.2">
      <c r="A3" s="81" t="s">
        <v>52</v>
      </c>
      <c r="B3" s="81"/>
      <c r="C3" s="81"/>
      <c r="D3" s="81"/>
      <c r="E3" s="81"/>
      <c r="F3" s="81"/>
      <c r="G3" s="81"/>
    </row>
    <row r="4" spans="1:7" ht="18.75" x14ac:dyDescent="0.2">
      <c r="A4" s="81" t="s">
        <v>1</v>
      </c>
      <c r="B4" s="81"/>
      <c r="C4" s="81"/>
      <c r="D4" s="81"/>
      <c r="E4" s="81"/>
      <c r="F4" s="81"/>
      <c r="G4" s="81"/>
    </row>
    <row r="5" spans="1:7" ht="13.5" customHeight="1" x14ac:dyDescent="0.2">
      <c r="A5" s="82" t="s">
        <v>1931</v>
      </c>
      <c r="B5" s="82"/>
      <c r="C5" s="82"/>
      <c r="D5" s="82"/>
      <c r="E5" s="82"/>
      <c r="F5" s="82"/>
      <c r="G5" s="82"/>
    </row>
    <row r="6" spans="1:7" ht="13.5" customHeight="1" x14ac:dyDescent="0.2">
      <c r="A6" s="83"/>
      <c r="B6" s="83"/>
      <c r="C6" s="83"/>
      <c r="D6" s="83"/>
      <c r="E6" s="83"/>
      <c r="F6" s="83"/>
      <c r="G6" s="83"/>
    </row>
    <row r="7" spans="1:7" ht="18.75" x14ac:dyDescent="0.2">
      <c r="A7" s="81" t="s">
        <v>53</v>
      </c>
      <c r="B7" s="81"/>
      <c r="C7" s="81"/>
      <c r="D7" s="81"/>
      <c r="E7" s="81"/>
      <c r="F7" s="81"/>
      <c r="G7" s="81"/>
    </row>
    <row r="8" spans="1:7" ht="9" customHeight="1" x14ac:dyDescent="0.25">
      <c r="A8" s="80"/>
      <c r="B8" s="80"/>
      <c r="C8" s="80"/>
      <c r="D8" s="80"/>
      <c r="E8" s="80"/>
      <c r="F8" s="80"/>
      <c r="G8" s="80"/>
    </row>
    <row r="9" spans="1:7" ht="15" x14ac:dyDescent="0.2">
      <c r="A9" s="84"/>
      <c r="B9" s="85"/>
      <c r="C9" s="85"/>
      <c r="D9" s="85"/>
      <c r="E9" s="85"/>
      <c r="F9" s="85"/>
      <c r="G9" s="86"/>
    </row>
    <row r="10" spans="1:7" ht="15" x14ac:dyDescent="0.2">
      <c r="A10" s="87" t="s">
        <v>54</v>
      </c>
      <c r="B10" s="88"/>
      <c r="C10" s="88"/>
      <c r="D10" s="89" t="s">
        <v>52</v>
      </c>
      <c r="E10" s="90"/>
      <c r="F10" s="90"/>
      <c r="G10" s="91"/>
    </row>
    <row r="11" spans="1:7" ht="6.95" customHeight="1" x14ac:dyDescent="0.2">
      <c r="A11" s="92"/>
      <c r="B11" s="88"/>
      <c r="C11" s="88"/>
      <c r="D11" s="93"/>
      <c r="E11" s="93"/>
      <c r="F11" s="93"/>
      <c r="G11" s="94"/>
    </row>
    <row r="12" spans="1:7" ht="15" x14ac:dyDescent="0.2">
      <c r="A12" s="87" t="s">
        <v>55</v>
      </c>
      <c r="B12" s="88"/>
      <c r="C12" s="88"/>
      <c r="D12" s="89" t="s">
        <v>56</v>
      </c>
      <c r="E12" s="90"/>
      <c r="F12" s="90"/>
      <c r="G12" s="91"/>
    </row>
    <row r="13" spans="1:7" ht="6.95" customHeight="1" x14ac:dyDescent="0.2">
      <c r="A13" s="92"/>
      <c r="B13" s="88"/>
      <c r="C13" s="88"/>
      <c r="D13" s="93"/>
      <c r="E13" s="93"/>
      <c r="F13" s="93"/>
      <c r="G13" s="94"/>
    </row>
    <row r="14" spans="1:7" ht="15" x14ac:dyDescent="0.2">
      <c r="A14" s="87" t="s">
        <v>57</v>
      </c>
      <c r="B14" s="88"/>
      <c r="C14" s="88"/>
      <c r="D14" s="89" t="s">
        <v>58</v>
      </c>
      <c r="E14" s="90"/>
      <c r="F14" s="90"/>
      <c r="G14" s="91"/>
    </row>
    <row r="15" spans="1:7" ht="6.95" customHeight="1" x14ac:dyDescent="0.2">
      <c r="A15" s="92"/>
      <c r="B15" s="88"/>
      <c r="C15" s="88"/>
      <c r="D15" s="93"/>
      <c r="E15" s="93"/>
      <c r="F15" s="93"/>
      <c r="G15" s="94"/>
    </row>
    <row r="16" spans="1:7" ht="15" x14ac:dyDescent="0.2">
      <c r="A16" s="87" t="s">
        <v>59</v>
      </c>
      <c r="B16" s="88"/>
      <c r="C16" s="88"/>
      <c r="D16" s="89" t="s">
        <v>60</v>
      </c>
      <c r="E16" s="90"/>
      <c r="F16" s="90"/>
      <c r="G16" s="91"/>
    </row>
    <row r="17" spans="1:7" ht="6.95" customHeight="1" x14ac:dyDescent="0.2">
      <c r="A17" s="92"/>
      <c r="B17" s="88"/>
      <c r="C17" s="88"/>
      <c r="D17" s="88"/>
      <c r="E17" s="88"/>
      <c r="F17" s="88"/>
      <c r="G17" s="95"/>
    </row>
    <row r="18" spans="1:7" ht="15" x14ac:dyDescent="0.2">
      <c r="A18" s="87" t="s">
        <v>1932</v>
      </c>
      <c r="B18" s="88"/>
      <c r="C18" s="88"/>
      <c r="D18" s="88"/>
      <c r="E18" s="96" t="s">
        <v>62</v>
      </c>
      <c r="F18" s="96"/>
      <c r="G18" s="97"/>
    </row>
    <row r="19" spans="1:7" ht="15" x14ac:dyDescent="0.2">
      <c r="A19" s="87"/>
      <c r="B19" s="88"/>
      <c r="C19" s="98"/>
      <c r="D19" s="98"/>
      <c r="E19" s="99"/>
      <c r="F19" s="99"/>
      <c r="G19" s="100"/>
    </row>
    <row r="20" spans="1:7" ht="8.1" customHeight="1" x14ac:dyDescent="0.2">
      <c r="A20" s="92"/>
      <c r="B20" s="88"/>
      <c r="C20" s="88"/>
      <c r="D20" s="88"/>
      <c r="E20" s="88"/>
      <c r="F20" s="88"/>
      <c r="G20" s="95"/>
    </row>
    <row r="21" spans="1:7" ht="15" x14ac:dyDescent="0.2">
      <c r="A21" s="87" t="s">
        <v>63</v>
      </c>
      <c r="B21" s="101" t="s">
        <v>64</v>
      </c>
      <c r="C21" s="101"/>
      <c r="D21" s="88"/>
      <c r="E21" s="102"/>
      <c r="F21" s="102"/>
      <c r="G21" s="103"/>
    </row>
    <row r="22" spans="1:7" ht="8.25" customHeight="1" x14ac:dyDescent="0.2">
      <c r="A22" s="104"/>
      <c r="B22" s="105"/>
      <c r="C22" s="105"/>
      <c r="D22" s="105"/>
      <c r="E22" s="105"/>
      <c r="F22" s="105"/>
      <c r="G22" s="106"/>
    </row>
    <row r="23" spans="1:7" ht="15" customHeight="1" x14ac:dyDescent="0.2">
      <c r="A23" s="107" t="s">
        <v>1933</v>
      </c>
      <c r="B23" s="108"/>
      <c r="C23" s="108"/>
      <c r="D23" s="108"/>
      <c r="E23" s="108"/>
      <c r="F23" s="108"/>
      <c r="G23" s="109"/>
    </row>
    <row r="24" spans="1:7" ht="15" customHeight="1" x14ac:dyDescent="0.2">
      <c r="A24" s="110"/>
      <c r="B24" s="111"/>
      <c r="C24" s="111"/>
      <c r="D24" s="111"/>
      <c r="E24" s="111"/>
      <c r="F24" s="111"/>
      <c r="G24" s="112"/>
    </row>
    <row r="25" spans="1:7" ht="15" customHeight="1" x14ac:dyDescent="0.2">
      <c r="A25" s="110"/>
      <c r="B25" s="111"/>
      <c r="C25" s="111"/>
      <c r="D25" s="111"/>
      <c r="E25" s="111"/>
      <c r="F25" s="111"/>
      <c r="G25" s="112"/>
    </row>
    <row r="26" spans="1:7" s="24" customFormat="1" ht="31.5" customHeight="1" x14ac:dyDescent="0.2">
      <c r="A26" s="113"/>
      <c r="B26" s="114"/>
      <c r="C26" s="114"/>
      <c r="D26" s="114"/>
      <c r="E26" s="114"/>
      <c r="F26" s="114"/>
      <c r="G26" s="115"/>
    </row>
    <row r="27" spans="1:7" ht="10.5" customHeight="1" x14ac:dyDescent="0.2">
      <c r="G27" s="116"/>
    </row>
    <row r="28" spans="1:7" ht="15" x14ac:dyDescent="0.2">
      <c r="A28" s="98" t="s">
        <v>66</v>
      </c>
      <c r="B28" s="98"/>
      <c r="C28" s="98"/>
      <c r="D28" s="98"/>
      <c r="E28" s="98"/>
      <c r="F28" s="98"/>
      <c r="G28" s="98"/>
    </row>
    <row r="29" spans="1:7" ht="9.75" customHeight="1" x14ac:dyDescent="0.25">
      <c r="A29" s="80"/>
      <c r="B29" s="80"/>
      <c r="C29" s="80"/>
      <c r="D29" s="80"/>
      <c r="E29" s="80"/>
      <c r="F29" s="80"/>
      <c r="G29" s="80"/>
    </row>
    <row r="30" spans="1:7" ht="15" x14ac:dyDescent="0.2">
      <c r="A30" s="117" t="s">
        <v>67</v>
      </c>
      <c r="B30" s="118" t="s">
        <v>17</v>
      </c>
      <c r="C30" s="118" t="s">
        <v>68</v>
      </c>
      <c r="D30" s="119" t="s">
        <v>69</v>
      </c>
      <c r="E30" s="117" t="s">
        <v>70</v>
      </c>
      <c r="F30" s="118" t="s">
        <v>71</v>
      </c>
      <c r="G30" s="118" t="s">
        <v>72</v>
      </c>
    </row>
    <row r="31" spans="1:7" ht="15" x14ac:dyDescent="0.2">
      <c r="A31" s="117"/>
      <c r="B31" s="120" t="s">
        <v>73</v>
      </c>
      <c r="C31" s="120" t="s">
        <v>73</v>
      </c>
      <c r="D31" s="119"/>
      <c r="E31" s="117"/>
      <c r="F31" s="120" t="s">
        <v>74</v>
      </c>
      <c r="G31" s="120" t="s">
        <v>75</v>
      </c>
    </row>
    <row r="32" spans="1:7" ht="16.5" customHeight="1" x14ac:dyDescent="0.2">
      <c r="A32" s="117"/>
      <c r="B32" s="121"/>
      <c r="C32" s="121" t="s">
        <v>76</v>
      </c>
      <c r="D32" s="119"/>
      <c r="E32" s="117"/>
      <c r="F32" s="121"/>
      <c r="G32" s="121" t="s">
        <v>77</v>
      </c>
    </row>
    <row r="33" spans="1:7" ht="15.75" customHeight="1" x14ac:dyDescent="0.25">
      <c r="A33" s="122" t="s">
        <v>78</v>
      </c>
      <c r="B33" s="123">
        <v>41913</v>
      </c>
      <c r="C33" s="124" t="s">
        <v>1934</v>
      </c>
      <c r="D33" s="125" t="s">
        <v>259</v>
      </c>
      <c r="E33" s="146">
        <v>372.25</v>
      </c>
      <c r="F33" s="126">
        <v>42020</v>
      </c>
      <c r="G33" s="127" t="s">
        <v>1935</v>
      </c>
    </row>
    <row r="34" spans="1:7" ht="15.75" customHeight="1" x14ac:dyDescent="0.25">
      <c r="A34" s="122" t="s">
        <v>82</v>
      </c>
      <c r="B34" s="123">
        <v>41936</v>
      </c>
      <c r="C34" s="124" t="s">
        <v>1936</v>
      </c>
      <c r="D34" s="125" t="s">
        <v>179</v>
      </c>
      <c r="E34" s="146">
        <v>118300</v>
      </c>
      <c r="F34" s="126">
        <v>42032</v>
      </c>
      <c r="G34" s="127" t="s">
        <v>81</v>
      </c>
    </row>
    <row r="35" spans="1:7" ht="15.75" customHeight="1" x14ac:dyDescent="0.25">
      <c r="A35" s="122" t="s">
        <v>85</v>
      </c>
      <c r="B35" s="123">
        <v>41939</v>
      </c>
      <c r="C35" s="124" t="s">
        <v>1937</v>
      </c>
      <c r="D35" s="125" t="s">
        <v>657</v>
      </c>
      <c r="E35" s="146">
        <v>13023.29</v>
      </c>
      <c r="F35" s="126">
        <v>42024</v>
      </c>
      <c r="G35" s="127" t="s">
        <v>1938</v>
      </c>
    </row>
    <row r="36" spans="1:7" ht="15.75" customHeight="1" x14ac:dyDescent="0.25">
      <c r="A36" s="122" t="s">
        <v>88</v>
      </c>
      <c r="B36" s="123">
        <v>41940</v>
      </c>
      <c r="C36" s="124" t="s">
        <v>1939</v>
      </c>
      <c r="D36" s="125" t="s">
        <v>340</v>
      </c>
      <c r="E36" s="146">
        <v>60.75</v>
      </c>
      <c r="F36" s="126">
        <v>42066</v>
      </c>
      <c r="G36" s="127" t="s">
        <v>1940</v>
      </c>
    </row>
    <row r="37" spans="1:7" ht="15.75" customHeight="1" x14ac:dyDescent="0.25">
      <c r="A37" s="122" t="s">
        <v>91</v>
      </c>
      <c r="B37" s="123">
        <v>41946</v>
      </c>
      <c r="C37" s="124" t="s">
        <v>1941</v>
      </c>
      <c r="D37" s="125" t="s">
        <v>568</v>
      </c>
      <c r="E37" s="146">
        <v>2130</v>
      </c>
      <c r="F37" s="126">
        <v>42013</v>
      </c>
      <c r="G37" s="127" t="s">
        <v>1942</v>
      </c>
    </row>
    <row r="38" spans="1:7" ht="15.75" customHeight="1" x14ac:dyDescent="0.25">
      <c r="A38" s="122" t="s">
        <v>93</v>
      </c>
      <c r="B38" s="123">
        <v>41961</v>
      </c>
      <c r="C38" s="124" t="s">
        <v>94</v>
      </c>
      <c r="D38" s="125" t="s">
        <v>1505</v>
      </c>
      <c r="E38" s="146">
        <v>6</v>
      </c>
      <c r="F38" s="126">
        <v>42060</v>
      </c>
      <c r="G38" s="127" t="s">
        <v>263</v>
      </c>
    </row>
    <row r="39" spans="1:7" ht="15.75" customHeight="1" x14ac:dyDescent="0.25">
      <c r="A39" s="122" t="s">
        <v>96</v>
      </c>
      <c r="B39" s="123">
        <v>41961</v>
      </c>
      <c r="C39" s="124" t="s">
        <v>94</v>
      </c>
      <c r="D39" s="125" t="s">
        <v>1943</v>
      </c>
      <c r="E39" s="146">
        <v>1753.81</v>
      </c>
      <c r="F39" s="126">
        <v>42039</v>
      </c>
      <c r="G39" s="127" t="s">
        <v>263</v>
      </c>
    </row>
    <row r="40" spans="1:7" ht="15.75" customHeight="1" x14ac:dyDescent="0.25">
      <c r="A40" s="122" t="s">
        <v>99</v>
      </c>
      <c r="B40" s="123">
        <v>41961</v>
      </c>
      <c r="C40" s="124" t="s">
        <v>94</v>
      </c>
      <c r="D40" s="125" t="s">
        <v>1944</v>
      </c>
      <c r="E40" s="146">
        <v>1834.46</v>
      </c>
      <c r="F40" s="126">
        <v>42034</v>
      </c>
      <c r="G40" s="127" t="s">
        <v>81</v>
      </c>
    </row>
    <row r="41" spans="1:7" ht="15.75" customHeight="1" x14ac:dyDescent="0.25">
      <c r="A41" s="122" t="s">
        <v>102</v>
      </c>
      <c r="B41" s="123">
        <v>41968</v>
      </c>
      <c r="C41" s="124" t="s">
        <v>1945</v>
      </c>
      <c r="D41" s="125" t="s">
        <v>1946</v>
      </c>
      <c r="E41" s="146">
        <v>53944.13</v>
      </c>
      <c r="F41" s="134" t="s">
        <v>1947</v>
      </c>
      <c r="G41" s="135" t="s">
        <v>1948</v>
      </c>
    </row>
    <row r="42" spans="1:7" ht="15.75" customHeight="1" x14ac:dyDescent="0.25">
      <c r="A42" s="122" t="s">
        <v>104</v>
      </c>
      <c r="B42" s="123">
        <v>41969</v>
      </c>
      <c r="C42" s="124" t="s">
        <v>1949</v>
      </c>
      <c r="D42" s="125" t="s">
        <v>775</v>
      </c>
      <c r="E42" s="146">
        <v>1990</v>
      </c>
      <c r="F42" s="126">
        <v>42020</v>
      </c>
      <c r="G42" s="127" t="s">
        <v>1950</v>
      </c>
    </row>
    <row r="43" spans="1:7" ht="15.75" customHeight="1" x14ac:dyDescent="0.25">
      <c r="A43" s="122" t="s">
        <v>106</v>
      </c>
      <c r="B43" s="123">
        <v>41971</v>
      </c>
      <c r="C43" s="124" t="s">
        <v>94</v>
      </c>
      <c r="D43" s="125" t="s">
        <v>1623</v>
      </c>
      <c r="E43" s="146">
        <v>324.29000000000002</v>
      </c>
      <c r="F43" s="126">
        <v>42034</v>
      </c>
      <c r="G43" s="127" t="s">
        <v>81</v>
      </c>
    </row>
    <row r="44" spans="1:7" ht="15.75" customHeight="1" x14ac:dyDescent="0.25">
      <c r="A44" s="122" t="s">
        <v>108</v>
      </c>
      <c r="B44" s="123">
        <v>41973</v>
      </c>
      <c r="C44" s="124" t="s">
        <v>455</v>
      </c>
      <c r="D44" s="125" t="s">
        <v>456</v>
      </c>
      <c r="E44" s="146">
        <v>14.4</v>
      </c>
      <c r="F44" s="126">
        <v>42016</v>
      </c>
      <c r="G44" s="127" t="s">
        <v>457</v>
      </c>
    </row>
    <row r="45" spans="1:7" ht="15.75" customHeight="1" x14ac:dyDescent="0.25">
      <c r="A45" s="122" t="s">
        <v>111</v>
      </c>
      <c r="B45" s="123">
        <v>41974</v>
      </c>
      <c r="C45" s="124" t="s">
        <v>1951</v>
      </c>
      <c r="D45" s="125" t="s">
        <v>286</v>
      </c>
      <c r="E45" s="146">
        <v>5246.4</v>
      </c>
      <c r="F45" s="126">
        <v>42006</v>
      </c>
      <c r="G45" s="127" t="s">
        <v>1952</v>
      </c>
    </row>
    <row r="46" spans="1:7" ht="15.75" customHeight="1" x14ac:dyDescent="0.25">
      <c r="A46" s="122" t="s">
        <v>114</v>
      </c>
      <c r="B46" s="123">
        <v>41974</v>
      </c>
      <c r="C46" s="124" t="s">
        <v>1953</v>
      </c>
      <c r="D46" s="125" t="s">
        <v>286</v>
      </c>
      <c r="E46" s="146">
        <v>102.5</v>
      </c>
      <c r="F46" s="126">
        <v>42006</v>
      </c>
      <c r="G46" s="127" t="s">
        <v>1954</v>
      </c>
    </row>
    <row r="47" spans="1:7" ht="15.75" customHeight="1" x14ac:dyDescent="0.25">
      <c r="A47" s="122" t="s">
        <v>117</v>
      </c>
      <c r="B47" s="123">
        <v>41974</v>
      </c>
      <c r="C47" s="124" t="s">
        <v>1955</v>
      </c>
      <c r="D47" s="125" t="s">
        <v>1956</v>
      </c>
      <c r="E47" s="146">
        <v>25671.54</v>
      </c>
      <c r="F47" s="126">
        <v>42017</v>
      </c>
      <c r="G47" s="127" t="s">
        <v>1957</v>
      </c>
    </row>
    <row r="48" spans="1:7" ht="15.75" customHeight="1" x14ac:dyDescent="0.25">
      <c r="A48" s="122" t="s">
        <v>120</v>
      </c>
      <c r="B48" s="123">
        <v>41975</v>
      </c>
      <c r="C48" s="124" t="s">
        <v>1958</v>
      </c>
      <c r="D48" s="125" t="s">
        <v>1959</v>
      </c>
      <c r="E48" s="146">
        <v>56352</v>
      </c>
      <c r="F48" s="126" t="s">
        <v>1960</v>
      </c>
      <c r="G48" s="127" t="s">
        <v>590</v>
      </c>
    </row>
    <row r="49" spans="1:7" ht="15.75" customHeight="1" x14ac:dyDescent="0.25">
      <c r="A49" s="122" t="s">
        <v>123</v>
      </c>
      <c r="B49" s="123">
        <v>41976</v>
      </c>
      <c r="C49" s="124" t="s">
        <v>1961</v>
      </c>
      <c r="D49" s="125" t="s">
        <v>188</v>
      </c>
      <c r="E49" s="146">
        <v>1987.26</v>
      </c>
      <c r="F49" s="126">
        <v>42006</v>
      </c>
      <c r="G49" s="127" t="s">
        <v>1962</v>
      </c>
    </row>
    <row r="50" spans="1:7" ht="15.75" customHeight="1" x14ac:dyDescent="0.25">
      <c r="A50" s="122" t="s">
        <v>126</v>
      </c>
      <c r="B50" s="123">
        <v>41976</v>
      </c>
      <c r="C50" s="124" t="s">
        <v>1963</v>
      </c>
      <c r="D50" s="125" t="s">
        <v>286</v>
      </c>
      <c r="E50" s="146">
        <v>7951.1</v>
      </c>
      <c r="F50" s="126">
        <v>42006</v>
      </c>
      <c r="G50" s="127" t="s">
        <v>1964</v>
      </c>
    </row>
    <row r="51" spans="1:7" ht="15.75" customHeight="1" x14ac:dyDescent="0.25">
      <c r="A51" s="122" t="s">
        <v>128</v>
      </c>
      <c r="B51" s="123">
        <v>41976</v>
      </c>
      <c r="C51" s="124" t="s">
        <v>1965</v>
      </c>
      <c r="D51" s="125" t="s">
        <v>340</v>
      </c>
      <c r="E51" s="146">
        <v>2218.36</v>
      </c>
      <c r="F51" s="126">
        <v>42006</v>
      </c>
      <c r="G51" s="127" t="s">
        <v>1966</v>
      </c>
    </row>
    <row r="52" spans="1:7" ht="15.75" customHeight="1" x14ac:dyDescent="0.25">
      <c r="A52" s="122" t="s">
        <v>130</v>
      </c>
      <c r="B52" s="123">
        <v>41977</v>
      </c>
      <c r="C52" s="124" t="s">
        <v>1967</v>
      </c>
      <c r="D52" s="125" t="s">
        <v>592</v>
      </c>
      <c r="E52" s="146">
        <v>4374.38</v>
      </c>
      <c r="F52" s="126">
        <v>42017</v>
      </c>
      <c r="G52" s="127" t="s">
        <v>1968</v>
      </c>
    </row>
    <row r="53" spans="1:7" ht="15.75" customHeight="1" x14ac:dyDescent="0.25">
      <c r="A53" s="122" t="s">
        <v>132</v>
      </c>
      <c r="B53" s="123">
        <v>41977</v>
      </c>
      <c r="C53" s="124" t="s">
        <v>1969</v>
      </c>
      <c r="D53" s="125" t="s">
        <v>1415</v>
      </c>
      <c r="E53" s="146">
        <v>4142.9799999999996</v>
      </c>
      <c r="F53" s="126">
        <v>42017</v>
      </c>
      <c r="G53" s="127" t="s">
        <v>1970</v>
      </c>
    </row>
    <row r="54" spans="1:7" ht="15.75" customHeight="1" x14ac:dyDescent="0.25">
      <c r="A54" s="122" t="s">
        <v>134</v>
      </c>
      <c r="B54" s="123">
        <v>41978</v>
      </c>
      <c r="C54" s="124" t="s">
        <v>1971</v>
      </c>
      <c r="D54" s="125" t="s">
        <v>286</v>
      </c>
      <c r="E54" s="146">
        <v>850.7</v>
      </c>
      <c r="F54" s="126">
        <v>42009</v>
      </c>
      <c r="G54" s="127" t="s">
        <v>1972</v>
      </c>
    </row>
    <row r="55" spans="1:7" ht="15.75" customHeight="1" x14ac:dyDescent="0.25">
      <c r="A55" s="122" t="s">
        <v>136</v>
      </c>
      <c r="B55" s="123">
        <v>41978</v>
      </c>
      <c r="C55" s="124" t="s">
        <v>100</v>
      </c>
      <c r="D55" s="125" t="s">
        <v>1973</v>
      </c>
      <c r="E55" s="146">
        <v>1984.04</v>
      </c>
      <c r="F55" s="126">
        <v>42032</v>
      </c>
      <c r="G55" s="127" t="s">
        <v>81</v>
      </c>
    </row>
    <row r="56" spans="1:7" ht="15.75" customHeight="1" x14ac:dyDescent="0.25">
      <c r="A56" s="122" t="s">
        <v>138</v>
      </c>
      <c r="B56" s="123">
        <v>41978</v>
      </c>
      <c r="C56" s="124" t="s">
        <v>100</v>
      </c>
      <c r="D56" s="125" t="s">
        <v>1974</v>
      </c>
      <c r="E56" s="146">
        <v>1499.65</v>
      </c>
      <c r="F56" s="126">
        <v>42032</v>
      </c>
      <c r="G56" s="127" t="s">
        <v>81</v>
      </c>
    </row>
    <row r="57" spans="1:7" ht="15.75" customHeight="1" x14ac:dyDescent="0.25">
      <c r="A57" s="122" t="s">
        <v>140</v>
      </c>
      <c r="B57" s="123">
        <v>41978</v>
      </c>
      <c r="C57" s="124" t="s">
        <v>1975</v>
      </c>
      <c r="D57" s="125" t="s">
        <v>657</v>
      </c>
      <c r="E57" s="146">
        <v>2607</v>
      </c>
      <c r="F57" s="126">
        <v>42034</v>
      </c>
      <c r="G57" s="127" t="s">
        <v>81</v>
      </c>
    </row>
    <row r="58" spans="1:7" ht="15.75" customHeight="1" x14ac:dyDescent="0.25">
      <c r="A58" s="122" t="s">
        <v>142</v>
      </c>
      <c r="B58" s="123">
        <v>41978</v>
      </c>
      <c r="C58" s="124" t="s">
        <v>94</v>
      </c>
      <c r="D58" s="125" t="s">
        <v>1755</v>
      </c>
      <c r="E58" s="146">
        <v>444.29</v>
      </c>
      <c r="F58" s="126">
        <v>42034</v>
      </c>
      <c r="G58" s="127" t="s">
        <v>81</v>
      </c>
    </row>
    <row r="59" spans="1:7" ht="15.75" customHeight="1" x14ac:dyDescent="0.25">
      <c r="A59" s="122" t="s">
        <v>144</v>
      </c>
      <c r="B59" s="123">
        <v>41982</v>
      </c>
      <c r="C59" s="124" t="s">
        <v>1976</v>
      </c>
      <c r="D59" s="125" t="s">
        <v>1977</v>
      </c>
      <c r="E59" s="146">
        <v>1170</v>
      </c>
      <c r="F59" s="126">
        <v>42006</v>
      </c>
      <c r="G59" s="127" t="s">
        <v>303</v>
      </c>
    </row>
    <row r="60" spans="1:7" ht="15.75" customHeight="1" x14ac:dyDescent="0.25">
      <c r="A60" s="122" t="s">
        <v>146</v>
      </c>
      <c r="B60" s="123">
        <v>41982</v>
      </c>
      <c r="C60" s="124" t="s">
        <v>1978</v>
      </c>
      <c r="D60" s="125" t="s">
        <v>1979</v>
      </c>
      <c r="E60" s="146">
        <v>13510.49</v>
      </c>
      <c r="F60" s="126">
        <v>42009</v>
      </c>
      <c r="G60" s="127" t="s">
        <v>1980</v>
      </c>
    </row>
    <row r="61" spans="1:7" ht="15.75" customHeight="1" x14ac:dyDescent="0.25">
      <c r="A61" s="122" t="s">
        <v>148</v>
      </c>
      <c r="B61" s="123">
        <v>41982</v>
      </c>
      <c r="C61" s="124" t="s">
        <v>94</v>
      </c>
      <c r="D61" s="125" t="s">
        <v>1981</v>
      </c>
      <c r="E61" s="146">
        <v>70.86</v>
      </c>
      <c r="F61" s="126">
        <v>42065</v>
      </c>
      <c r="G61" s="127" t="s">
        <v>263</v>
      </c>
    </row>
    <row r="62" spans="1:7" ht="15.75" customHeight="1" x14ac:dyDescent="0.25">
      <c r="A62" s="122" t="s">
        <v>150</v>
      </c>
      <c r="B62" s="123">
        <v>41982</v>
      </c>
      <c r="C62" s="124" t="s">
        <v>94</v>
      </c>
      <c r="D62" s="125" t="s">
        <v>1982</v>
      </c>
      <c r="E62" s="146">
        <v>259.06</v>
      </c>
      <c r="F62" s="126">
        <v>42034</v>
      </c>
      <c r="G62" s="127" t="s">
        <v>81</v>
      </c>
    </row>
    <row r="63" spans="1:7" ht="15.75" customHeight="1" x14ac:dyDescent="0.25">
      <c r="A63" s="122" t="s">
        <v>153</v>
      </c>
      <c r="B63" s="123">
        <v>41983</v>
      </c>
      <c r="C63" s="124" t="s">
        <v>1983</v>
      </c>
      <c r="D63" s="125" t="s">
        <v>286</v>
      </c>
      <c r="E63" s="146">
        <v>271.3</v>
      </c>
      <c r="F63" s="126">
        <v>42011</v>
      </c>
      <c r="G63" s="127" t="s">
        <v>1984</v>
      </c>
    </row>
    <row r="64" spans="1:7" ht="15.75" customHeight="1" x14ac:dyDescent="0.25">
      <c r="A64" s="122" t="s">
        <v>155</v>
      </c>
      <c r="B64" s="123">
        <v>41983</v>
      </c>
      <c r="C64" s="124" t="s">
        <v>1985</v>
      </c>
      <c r="D64" s="125" t="s">
        <v>286</v>
      </c>
      <c r="E64" s="146">
        <v>186.35</v>
      </c>
      <c r="F64" s="126">
        <v>42013</v>
      </c>
      <c r="G64" s="127" t="s">
        <v>1986</v>
      </c>
    </row>
    <row r="65" spans="1:7" ht="15.75" customHeight="1" x14ac:dyDescent="0.25">
      <c r="A65" s="122" t="s">
        <v>157</v>
      </c>
      <c r="B65" s="123">
        <v>41984</v>
      </c>
      <c r="C65" s="124" t="s">
        <v>1987</v>
      </c>
      <c r="D65" s="125" t="s">
        <v>1042</v>
      </c>
      <c r="E65" s="146">
        <v>2034</v>
      </c>
      <c r="F65" s="126">
        <v>42009</v>
      </c>
      <c r="G65" s="127" t="s">
        <v>1988</v>
      </c>
    </row>
    <row r="66" spans="1:7" ht="15.75" customHeight="1" x14ac:dyDescent="0.25">
      <c r="A66" s="122" t="s">
        <v>159</v>
      </c>
      <c r="B66" s="123">
        <v>41984</v>
      </c>
      <c r="C66" s="124" t="s">
        <v>1989</v>
      </c>
      <c r="D66" s="125" t="s">
        <v>188</v>
      </c>
      <c r="E66" s="146">
        <v>5519.03</v>
      </c>
      <c r="F66" s="126">
        <v>42016</v>
      </c>
      <c r="G66" s="127" t="s">
        <v>1990</v>
      </c>
    </row>
    <row r="67" spans="1:7" ht="15.75" customHeight="1" x14ac:dyDescent="0.25">
      <c r="A67" s="122" t="s">
        <v>161</v>
      </c>
      <c r="B67" s="123">
        <v>41985</v>
      </c>
      <c r="C67" s="124" t="s">
        <v>1991</v>
      </c>
      <c r="D67" s="125" t="s">
        <v>356</v>
      </c>
      <c r="E67" s="146">
        <v>5260.7</v>
      </c>
      <c r="F67" s="126">
        <v>42011</v>
      </c>
      <c r="G67" s="127" t="s">
        <v>1992</v>
      </c>
    </row>
    <row r="68" spans="1:7" ht="15.75" customHeight="1" x14ac:dyDescent="0.25">
      <c r="A68" s="122" t="s">
        <v>163</v>
      </c>
      <c r="B68" s="123">
        <v>41988</v>
      </c>
      <c r="C68" s="124" t="s">
        <v>1993</v>
      </c>
      <c r="D68" s="125" t="s">
        <v>1905</v>
      </c>
      <c r="E68" s="146">
        <v>1129.79</v>
      </c>
      <c r="F68" s="126">
        <v>42006</v>
      </c>
      <c r="G68" s="127" t="s">
        <v>1966</v>
      </c>
    </row>
    <row r="69" spans="1:7" ht="15.75" customHeight="1" x14ac:dyDescent="0.25">
      <c r="A69" s="122" t="s">
        <v>165</v>
      </c>
      <c r="B69" s="123">
        <v>41990</v>
      </c>
      <c r="C69" s="124" t="s">
        <v>1994</v>
      </c>
      <c r="D69" s="125" t="s">
        <v>1233</v>
      </c>
      <c r="E69" s="146">
        <v>273.61</v>
      </c>
      <c r="F69" s="126">
        <v>42006</v>
      </c>
      <c r="G69" s="127" t="s">
        <v>1995</v>
      </c>
    </row>
    <row r="70" spans="1:7" ht="15.75" customHeight="1" x14ac:dyDescent="0.25">
      <c r="A70" s="122" t="s">
        <v>167</v>
      </c>
      <c r="B70" s="123">
        <v>41990</v>
      </c>
      <c r="C70" s="124" t="s">
        <v>1996</v>
      </c>
      <c r="D70" s="125" t="s">
        <v>1045</v>
      </c>
      <c r="E70" s="146">
        <v>4432.5</v>
      </c>
      <c r="F70" s="126">
        <v>42009</v>
      </c>
      <c r="G70" s="127" t="s">
        <v>1997</v>
      </c>
    </row>
    <row r="71" spans="1:7" ht="15.75" customHeight="1" x14ac:dyDescent="0.25">
      <c r="A71" s="122" t="s">
        <v>169</v>
      </c>
      <c r="B71" s="123">
        <v>41990</v>
      </c>
      <c r="C71" s="124" t="s">
        <v>1998</v>
      </c>
      <c r="D71" s="125" t="s">
        <v>1999</v>
      </c>
      <c r="E71" s="146">
        <v>538.33000000000004</v>
      </c>
      <c r="F71" s="126">
        <v>42010</v>
      </c>
      <c r="G71" s="127" t="s">
        <v>2000</v>
      </c>
    </row>
    <row r="72" spans="1:7" ht="15.75" customHeight="1" x14ac:dyDescent="0.25">
      <c r="A72" s="122" t="s">
        <v>171</v>
      </c>
      <c r="B72" s="123">
        <v>41990</v>
      </c>
      <c r="C72" s="124" t="s">
        <v>2001</v>
      </c>
      <c r="D72" s="125" t="s">
        <v>2002</v>
      </c>
      <c r="E72" s="146">
        <v>22500</v>
      </c>
      <c r="F72" s="126">
        <v>42037</v>
      </c>
      <c r="G72" s="127" t="s">
        <v>367</v>
      </c>
    </row>
    <row r="73" spans="1:7" ht="15.75" customHeight="1" x14ac:dyDescent="0.25">
      <c r="A73" s="122" t="s">
        <v>174</v>
      </c>
      <c r="B73" s="123">
        <v>41991</v>
      </c>
      <c r="C73" s="124" t="s">
        <v>2003</v>
      </c>
      <c r="D73" s="125" t="s">
        <v>1956</v>
      </c>
      <c r="E73" s="146">
        <v>7643.23</v>
      </c>
      <c r="F73" s="126">
        <v>42006</v>
      </c>
      <c r="G73" s="127" t="s">
        <v>1954</v>
      </c>
    </row>
    <row r="74" spans="1:7" ht="15.75" customHeight="1" x14ac:dyDescent="0.25">
      <c r="A74" s="122" t="s">
        <v>177</v>
      </c>
      <c r="B74" s="123">
        <v>41991</v>
      </c>
      <c r="C74" s="124" t="s">
        <v>2004</v>
      </c>
      <c r="D74" s="125" t="s">
        <v>318</v>
      </c>
      <c r="E74" s="146">
        <v>13123.8</v>
      </c>
      <c r="F74" s="126">
        <v>42013</v>
      </c>
      <c r="G74" s="127" t="s">
        <v>2005</v>
      </c>
    </row>
    <row r="75" spans="1:7" ht="15.75" customHeight="1" x14ac:dyDescent="0.25">
      <c r="A75" s="122" t="s">
        <v>180</v>
      </c>
      <c r="B75" s="123">
        <v>41991</v>
      </c>
      <c r="C75" s="124" t="s">
        <v>2006</v>
      </c>
      <c r="D75" s="125" t="s">
        <v>318</v>
      </c>
      <c r="E75" s="146">
        <v>27803.25</v>
      </c>
      <c r="F75" s="126">
        <v>42013</v>
      </c>
      <c r="G75" s="127" t="s">
        <v>2005</v>
      </c>
    </row>
    <row r="76" spans="1:7" ht="15.75" customHeight="1" x14ac:dyDescent="0.25">
      <c r="A76" s="122" t="s">
        <v>182</v>
      </c>
      <c r="B76" s="123">
        <v>41991</v>
      </c>
      <c r="C76" s="124" t="s">
        <v>2007</v>
      </c>
      <c r="D76" s="125" t="s">
        <v>340</v>
      </c>
      <c r="E76" s="146">
        <v>5089.58</v>
      </c>
      <c r="F76" s="126">
        <v>42019</v>
      </c>
      <c r="G76" s="127" t="s">
        <v>2008</v>
      </c>
    </row>
    <row r="77" spans="1:7" ht="15.75" customHeight="1" x14ac:dyDescent="0.25">
      <c r="A77" s="122" t="s">
        <v>184</v>
      </c>
      <c r="B77" s="123">
        <v>41992</v>
      </c>
      <c r="C77" s="124" t="s">
        <v>2009</v>
      </c>
      <c r="D77" s="125" t="s">
        <v>775</v>
      </c>
      <c r="E77" s="146">
        <v>2820</v>
      </c>
      <c r="F77" s="126">
        <v>42023</v>
      </c>
      <c r="G77" s="127" t="s">
        <v>2010</v>
      </c>
    </row>
    <row r="78" spans="1:7" ht="15.75" customHeight="1" x14ac:dyDescent="0.25">
      <c r="A78" s="122" t="s">
        <v>186</v>
      </c>
      <c r="B78" s="123">
        <v>41992</v>
      </c>
      <c r="C78" s="124" t="s">
        <v>1560</v>
      </c>
      <c r="D78" s="125" t="s">
        <v>568</v>
      </c>
      <c r="E78" s="146">
        <v>7844.4</v>
      </c>
      <c r="F78" s="126">
        <v>42024</v>
      </c>
      <c r="G78" s="127" t="s">
        <v>1938</v>
      </c>
    </row>
    <row r="79" spans="1:7" ht="15.75" customHeight="1" x14ac:dyDescent="0.25">
      <c r="A79" s="122" t="s">
        <v>190</v>
      </c>
      <c r="B79" s="123">
        <v>41992</v>
      </c>
      <c r="C79" s="124" t="s">
        <v>94</v>
      </c>
      <c r="D79" s="125" t="s">
        <v>2011</v>
      </c>
      <c r="E79" s="146">
        <v>238.15</v>
      </c>
      <c r="F79" s="126">
        <v>42034</v>
      </c>
      <c r="G79" s="127" t="s">
        <v>81</v>
      </c>
    </row>
    <row r="80" spans="1:7" ht="15.75" customHeight="1" x14ac:dyDescent="0.25">
      <c r="A80" s="122" t="s">
        <v>192</v>
      </c>
      <c r="B80" s="123">
        <v>41995</v>
      </c>
      <c r="C80" s="124" t="s">
        <v>2012</v>
      </c>
      <c r="D80" s="125" t="s">
        <v>1956</v>
      </c>
      <c r="E80" s="146">
        <v>7333.18</v>
      </c>
      <c r="F80" s="126">
        <v>42011</v>
      </c>
      <c r="G80" s="127" t="s">
        <v>2013</v>
      </c>
    </row>
    <row r="81" spans="1:8" ht="15.75" customHeight="1" x14ac:dyDescent="0.25">
      <c r="A81" s="122" t="s">
        <v>194</v>
      </c>
      <c r="B81" s="123">
        <v>41995</v>
      </c>
      <c r="C81" s="124" t="s">
        <v>2014</v>
      </c>
      <c r="D81" s="125" t="s">
        <v>347</v>
      </c>
      <c r="E81" s="146">
        <v>7954</v>
      </c>
      <c r="F81" s="126">
        <v>42012</v>
      </c>
      <c r="G81" s="127" t="s">
        <v>2015</v>
      </c>
    </row>
    <row r="82" spans="1:8" ht="15.75" customHeight="1" x14ac:dyDescent="0.25">
      <c r="A82" s="122" t="s">
        <v>196</v>
      </c>
      <c r="B82" s="123">
        <v>41995</v>
      </c>
      <c r="C82" s="124" t="s">
        <v>2016</v>
      </c>
      <c r="D82" s="125" t="s">
        <v>340</v>
      </c>
      <c r="E82" s="146">
        <v>6169.81</v>
      </c>
      <c r="F82" s="126">
        <v>42025</v>
      </c>
      <c r="G82" s="127" t="s">
        <v>2017</v>
      </c>
    </row>
    <row r="83" spans="1:8" ht="15.75" customHeight="1" x14ac:dyDescent="0.25">
      <c r="A83" s="122" t="s">
        <v>199</v>
      </c>
      <c r="B83" s="123">
        <v>41995</v>
      </c>
      <c r="C83" s="124" t="s">
        <v>2018</v>
      </c>
      <c r="D83" s="125" t="s">
        <v>2019</v>
      </c>
      <c r="E83" s="146">
        <v>29955.119999999999</v>
      </c>
      <c r="F83" s="126" t="s">
        <v>2020</v>
      </c>
      <c r="G83" s="127" t="s">
        <v>2021</v>
      </c>
    </row>
    <row r="84" spans="1:8" ht="15.75" customHeight="1" x14ac:dyDescent="0.25">
      <c r="A84" s="122" t="s">
        <v>202</v>
      </c>
      <c r="B84" s="123">
        <v>41996</v>
      </c>
      <c r="C84" s="124" t="s">
        <v>2022</v>
      </c>
      <c r="D84" s="125" t="s">
        <v>2023</v>
      </c>
      <c r="E84" s="146">
        <v>1526.87</v>
      </c>
      <c r="F84" s="126">
        <v>42006</v>
      </c>
      <c r="G84" s="127" t="s">
        <v>414</v>
      </c>
    </row>
    <row r="85" spans="1:8" ht="15.75" customHeight="1" x14ac:dyDescent="0.25">
      <c r="A85" s="122" t="s">
        <v>205</v>
      </c>
      <c r="B85" s="123">
        <v>41996</v>
      </c>
      <c r="C85" s="124" t="s">
        <v>2024</v>
      </c>
      <c r="D85" s="125" t="s">
        <v>340</v>
      </c>
      <c r="E85" s="146">
        <v>2817</v>
      </c>
      <c r="F85" s="126">
        <v>42025</v>
      </c>
      <c r="G85" s="127" t="s">
        <v>2025</v>
      </c>
    </row>
    <row r="86" spans="1:8" ht="15.75" customHeight="1" x14ac:dyDescent="0.25">
      <c r="A86" s="122" t="s">
        <v>208</v>
      </c>
      <c r="B86" s="123">
        <v>41996</v>
      </c>
      <c r="C86" s="124" t="s">
        <v>2026</v>
      </c>
      <c r="D86" s="125" t="s">
        <v>1042</v>
      </c>
      <c r="E86" s="146">
        <v>4859.08</v>
      </c>
      <c r="F86" s="126">
        <v>42045</v>
      </c>
      <c r="G86" s="127" t="s">
        <v>2027</v>
      </c>
    </row>
    <row r="87" spans="1:8" ht="15.75" customHeight="1" x14ac:dyDescent="0.25">
      <c r="A87" s="122" t="s">
        <v>211</v>
      </c>
      <c r="B87" s="123">
        <v>42000</v>
      </c>
      <c r="C87" s="124" t="s">
        <v>2028</v>
      </c>
      <c r="D87" s="125" t="s">
        <v>657</v>
      </c>
      <c r="E87" s="146">
        <v>2607.1</v>
      </c>
      <c r="F87" s="126">
        <v>42040</v>
      </c>
      <c r="G87" s="127" t="s">
        <v>2029</v>
      </c>
    </row>
    <row r="88" spans="1:8" ht="15.75" customHeight="1" x14ac:dyDescent="0.25">
      <c r="A88" s="122" t="s">
        <v>214</v>
      </c>
      <c r="B88" s="123">
        <v>42002</v>
      </c>
      <c r="C88" s="124" t="s">
        <v>2030</v>
      </c>
      <c r="D88" s="125" t="s">
        <v>286</v>
      </c>
      <c r="E88" s="146">
        <v>3508.5</v>
      </c>
      <c r="F88" s="126">
        <v>42034</v>
      </c>
      <c r="G88" s="127" t="s">
        <v>81</v>
      </c>
    </row>
    <row r="89" spans="1:8" ht="15.75" customHeight="1" x14ac:dyDescent="0.25">
      <c r="A89" s="122" t="s">
        <v>216</v>
      </c>
      <c r="B89" s="123">
        <v>42002</v>
      </c>
      <c r="C89" s="124" t="s">
        <v>2031</v>
      </c>
      <c r="D89" s="125" t="s">
        <v>1889</v>
      </c>
      <c r="E89" s="146">
        <v>1147.8800000000001</v>
      </c>
      <c r="F89" s="126">
        <v>42011</v>
      </c>
      <c r="G89" s="127" t="s">
        <v>410</v>
      </c>
    </row>
    <row r="90" spans="1:8" ht="15.75" customHeight="1" x14ac:dyDescent="0.25">
      <c r="A90" s="122" t="s">
        <v>218</v>
      </c>
      <c r="B90" s="123">
        <v>42002</v>
      </c>
      <c r="C90" s="124" t="s">
        <v>2032</v>
      </c>
      <c r="D90" s="125" t="s">
        <v>2033</v>
      </c>
      <c r="E90" s="146">
        <v>90</v>
      </c>
      <c r="F90" s="126">
        <v>42011</v>
      </c>
      <c r="G90" s="127" t="s">
        <v>414</v>
      </c>
    </row>
    <row r="91" spans="1:8" ht="15.75" customHeight="1" x14ac:dyDescent="0.25">
      <c r="A91" s="122" t="s">
        <v>220</v>
      </c>
      <c r="B91" s="123">
        <v>42002</v>
      </c>
      <c r="C91" s="124" t="s">
        <v>2034</v>
      </c>
      <c r="D91" s="125" t="s">
        <v>1889</v>
      </c>
      <c r="E91" s="146">
        <v>364.95</v>
      </c>
      <c r="F91" s="126">
        <v>42011</v>
      </c>
      <c r="G91" s="127" t="s">
        <v>410</v>
      </c>
    </row>
    <row r="92" spans="1:8" ht="15.75" customHeight="1" x14ac:dyDescent="0.25">
      <c r="A92" s="122" t="s">
        <v>222</v>
      </c>
      <c r="B92" s="123">
        <v>42002</v>
      </c>
      <c r="C92" s="124" t="s">
        <v>1891</v>
      </c>
      <c r="D92" s="125" t="s">
        <v>1892</v>
      </c>
      <c r="E92" s="146">
        <f>540+135</f>
        <v>675</v>
      </c>
      <c r="F92" s="126">
        <v>42010</v>
      </c>
      <c r="G92" s="135" t="s">
        <v>623</v>
      </c>
    </row>
    <row r="93" spans="1:8" ht="15.75" customHeight="1" x14ac:dyDescent="0.25">
      <c r="A93" s="122" t="s">
        <v>224</v>
      </c>
      <c r="B93" s="123">
        <v>42003</v>
      </c>
      <c r="C93" s="124" t="s">
        <v>151</v>
      </c>
      <c r="D93" s="125" t="s">
        <v>885</v>
      </c>
      <c r="E93" s="146">
        <v>722.08</v>
      </c>
      <c r="F93" s="126">
        <v>42013</v>
      </c>
      <c r="G93" s="127" t="s">
        <v>81</v>
      </c>
    </row>
    <row r="94" spans="1:8" ht="15.75" customHeight="1" x14ac:dyDescent="0.25">
      <c r="A94" s="122" t="s">
        <v>226</v>
      </c>
      <c r="B94" s="123">
        <v>42004</v>
      </c>
      <c r="C94" s="124" t="s">
        <v>212</v>
      </c>
      <c r="D94" s="125" t="s">
        <v>2035</v>
      </c>
      <c r="E94" s="146">
        <v>-774.12</v>
      </c>
      <c r="F94" s="126">
        <v>42032</v>
      </c>
      <c r="G94" s="127" t="s">
        <v>81</v>
      </c>
      <c r="H94" s="133"/>
    </row>
    <row r="95" spans="1:8" ht="15.75" customHeight="1" x14ac:dyDescent="0.25">
      <c r="A95" s="122" t="s">
        <v>228</v>
      </c>
      <c r="B95" s="123">
        <v>42004</v>
      </c>
      <c r="C95" s="124" t="s">
        <v>212</v>
      </c>
      <c r="D95" s="125" t="s">
        <v>2036</v>
      </c>
      <c r="E95" s="146">
        <v>-6734.84</v>
      </c>
      <c r="F95" s="126">
        <v>42032</v>
      </c>
      <c r="G95" s="127" t="s">
        <v>81</v>
      </c>
      <c r="H95" s="133"/>
    </row>
    <row r="96" spans="1:8" ht="15.75" customHeight="1" x14ac:dyDescent="0.25">
      <c r="A96" s="122" t="s">
        <v>230</v>
      </c>
      <c r="B96" s="123">
        <v>42004</v>
      </c>
      <c r="C96" s="124" t="s">
        <v>212</v>
      </c>
      <c r="D96" s="125" t="s">
        <v>2037</v>
      </c>
      <c r="E96" s="146">
        <v>-6728.4000000000005</v>
      </c>
      <c r="F96" s="126">
        <v>42032</v>
      </c>
      <c r="G96" s="127" t="s">
        <v>81</v>
      </c>
      <c r="H96" s="133"/>
    </row>
    <row r="97" spans="1:8" ht="15.75" customHeight="1" x14ac:dyDescent="0.25">
      <c r="A97" s="122" t="s">
        <v>232</v>
      </c>
      <c r="B97" s="123">
        <v>42004</v>
      </c>
      <c r="C97" s="124" t="s">
        <v>212</v>
      </c>
      <c r="D97" s="125" t="s">
        <v>2038</v>
      </c>
      <c r="E97" s="146">
        <v>-5511.73</v>
      </c>
      <c r="F97" s="126">
        <v>42032</v>
      </c>
      <c r="G97" s="127" t="s">
        <v>81</v>
      </c>
      <c r="H97" s="133"/>
    </row>
    <row r="98" spans="1:8" ht="15.75" customHeight="1" x14ac:dyDescent="0.25">
      <c r="A98" s="122" t="s">
        <v>234</v>
      </c>
      <c r="B98" s="123">
        <v>42004</v>
      </c>
      <c r="C98" s="124" t="s">
        <v>212</v>
      </c>
      <c r="D98" s="125" t="s">
        <v>2039</v>
      </c>
      <c r="E98" s="146">
        <v>-1309.01</v>
      </c>
      <c r="F98" s="126">
        <v>42032</v>
      </c>
      <c r="G98" s="127" t="s">
        <v>81</v>
      </c>
      <c r="H98" s="133"/>
    </row>
    <row r="99" spans="1:8" ht="15.75" customHeight="1" x14ac:dyDescent="0.25">
      <c r="A99" s="122" t="s">
        <v>236</v>
      </c>
      <c r="B99" s="123">
        <v>42004</v>
      </c>
      <c r="C99" s="124" t="s">
        <v>212</v>
      </c>
      <c r="D99" s="125" t="s">
        <v>2040</v>
      </c>
      <c r="E99" s="146">
        <v>-2441.06</v>
      </c>
      <c r="F99" s="126">
        <v>42032</v>
      </c>
      <c r="G99" s="127" t="s">
        <v>81</v>
      </c>
      <c r="H99" s="133"/>
    </row>
    <row r="100" spans="1:8" ht="15.75" customHeight="1" x14ac:dyDescent="0.25">
      <c r="A100" s="122" t="s">
        <v>239</v>
      </c>
      <c r="B100" s="123">
        <v>42004</v>
      </c>
      <c r="C100" s="124" t="s">
        <v>212</v>
      </c>
      <c r="D100" s="125" t="s">
        <v>2041</v>
      </c>
      <c r="E100" s="146">
        <v>-5999.43</v>
      </c>
      <c r="F100" s="126">
        <v>42032</v>
      </c>
      <c r="G100" s="127" t="s">
        <v>81</v>
      </c>
      <c r="H100" s="133"/>
    </row>
    <row r="101" spans="1:8" ht="15.75" customHeight="1" x14ac:dyDescent="0.25">
      <c r="A101" s="122" t="s">
        <v>242</v>
      </c>
      <c r="B101" s="123">
        <v>42004</v>
      </c>
      <c r="C101" s="124" t="s">
        <v>212</v>
      </c>
      <c r="D101" s="125" t="s">
        <v>2042</v>
      </c>
      <c r="E101" s="146">
        <v>-1032.1600000000001</v>
      </c>
      <c r="F101" s="126">
        <v>42032</v>
      </c>
      <c r="G101" s="127" t="s">
        <v>81</v>
      </c>
      <c r="H101" s="133"/>
    </row>
    <row r="102" spans="1:8" ht="15.75" customHeight="1" x14ac:dyDescent="0.25">
      <c r="A102" s="122" t="s">
        <v>244</v>
      </c>
      <c r="B102" s="123">
        <v>42004</v>
      </c>
      <c r="C102" s="124" t="s">
        <v>212</v>
      </c>
      <c r="D102" s="125" t="s">
        <v>2043</v>
      </c>
      <c r="E102" s="146">
        <v>-3419.0299999999997</v>
      </c>
      <c r="F102" s="126">
        <v>42032</v>
      </c>
      <c r="G102" s="127" t="s">
        <v>81</v>
      </c>
      <c r="H102" s="133"/>
    </row>
    <row r="103" spans="1:8" ht="15.75" customHeight="1" x14ac:dyDescent="0.25">
      <c r="A103" s="122" t="s">
        <v>246</v>
      </c>
      <c r="B103" s="123">
        <v>42004</v>
      </c>
      <c r="C103" s="124" t="s">
        <v>212</v>
      </c>
      <c r="D103" s="125" t="s">
        <v>2044</v>
      </c>
      <c r="E103" s="146">
        <v>-1032.1600000000001</v>
      </c>
      <c r="F103" s="126">
        <v>42032</v>
      </c>
      <c r="G103" s="127" t="s">
        <v>81</v>
      </c>
      <c r="H103" s="133"/>
    </row>
    <row r="104" spans="1:8" ht="15.75" customHeight="1" x14ac:dyDescent="0.25">
      <c r="A104" s="122" t="s">
        <v>248</v>
      </c>
      <c r="B104" s="123">
        <v>42004</v>
      </c>
      <c r="C104" s="124" t="s">
        <v>212</v>
      </c>
      <c r="D104" s="125" t="s">
        <v>2045</v>
      </c>
      <c r="E104" s="146">
        <v>-1290.2</v>
      </c>
      <c r="F104" s="126">
        <v>42032</v>
      </c>
      <c r="G104" s="127" t="s">
        <v>81</v>
      </c>
      <c r="H104" s="133"/>
    </row>
    <row r="105" spans="1:8" ht="15.75" customHeight="1" x14ac:dyDescent="0.25">
      <c r="A105" s="122" t="s">
        <v>250</v>
      </c>
      <c r="B105" s="123">
        <v>42004</v>
      </c>
      <c r="C105" s="124" t="s">
        <v>212</v>
      </c>
      <c r="D105" s="125" t="s">
        <v>2046</v>
      </c>
      <c r="E105" s="146">
        <v>-1032.1600000000001</v>
      </c>
      <c r="F105" s="126">
        <v>42032</v>
      </c>
      <c r="G105" s="127" t="s">
        <v>81</v>
      </c>
      <c r="H105" s="133"/>
    </row>
    <row r="106" spans="1:8" ht="15.75" customHeight="1" x14ac:dyDescent="0.25">
      <c r="A106" s="122" t="s">
        <v>252</v>
      </c>
      <c r="B106" s="123">
        <v>42004</v>
      </c>
      <c r="C106" s="124" t="s">
        <v>212</v>
      </c>
      <c r="D106" s="125" t="s">
        <v>2047</v>
      </c>
      <c r="E106" s="146">
        <v>-4064.13</v>
      </c>
      <c r="F106" s="126">
        <v>42032</v>
      </c>
      <c r="G106" s="127" t="s">
        <v>81</v>
      </c>
      <c r="H106" s="133"/>
    </row>
    <row r="107" spans="1:8" ht="15.75" customHeight="1" x14ac:dyDescent="0.25">
      <c r="A107" s="122" t="s">
        <v>254</v>
      </c>
      <c r="B107" s="123">
        <v>42004</v>
      </c>
      <c r="C107" s="124" t="s">
        <v>212</v>
      </c>
      <c r="D107" s="125" t="s">
        <v>2048</v>
      </c>
      <c r="E107" s="146">
        <v>-1741.77</v>
      </c>
      <c r="F107" s="126">
        <v>42032</v>
      </c>
      <c r="G107" s="127" t="s">
        <v>81</v>
      </c>
      <c r="H107" s="133"/>
    </row>
    <row r="108" spans="1:8" ht="15.75" customHeight="1" x14ac:dyDescent="0.25">
      <c r="A108" s="122" t="s">
        <v>256</v>
      </c>
      <c r="B108" s="123">
        <v>42004</v>
      </c>
      <c r="C108" s="124" t="s">
        <v>212</v>
      </c>
      <c r="D108" s="125" t="s">
        <v>2049</v>
      </c>
      <c r="E108" s="146">
        <v>25.8</v>
      </c>
      <c r="F108" s="126">
        <v>42011</v>
      </c>
      <c r="G108" s="127" t="s">
        <v>367</v>
      </c>
    </row>
    <row r="109" spans="1:8" ht="15.75" customHeight="1" x14ac:dyDescent="0.25">
      <c r="A109" s="122" t="s">
        <v>257</v>
      </c>
      <c r="B109" s="123">
        <v>42004</v>
      </c>
      <c r="C109" s="124" t="s">
        <v>212</v>
      </c>
      <c r="D109" s="125" t="s">
        <v>2050</v>
      </c>
      <c r="E109" s="146">
        <v>25.8</v>
      </c>
      <c r="F109" s="126">
        <v>42011</v>
      </c>
      <c r="G109" s="127" t="s">
        <v>367</v>
      </c>
    </row>
    <row r="110" spans="1:8" ht="15.75" customHeight="1" x14ac:dyDescent="0.25">
      <c r="A110" s="122" t="s">
        <v>261</v>
      </c>
      <c r="B110" s="123">
        <v>42004</v>
      </c>
      <c r="C110" s="124" t="s">
        <v>212</v>
      </c>
      <c r="D110" s="125" t="s">
        <v>2051</v>
      </c>
      <c r="E110" s="146">
        <v>51.61</v>
      </c>
      <c r="F110" s="126">
        <v>42011</v>
      </c>
      <c r="G110" s="127" t="s">
        <v>367</v>
      </c>
    </row>
    <row r="111" spans="1:8" ht="15.75" customHeight="1" x14ac:dyDescent="0.25">
      <c r="A111" s="122" t="s">
        <v>264</v>
      </c>
      <c r="B111" s="123">
        <v>42004</v>
      </c>
      <c r="C111" s="124" t="s">
        <v>212</v>
      </c>
      <c r="D111" s="125" t="s">
        <v>2052</v>
      </c>
      <c r="E111" s="146">
        <v>-1105.49</v>
      </c>
      <c r="F111" s="126">
        <v>42032</v>
      </c>
      <c r="G111" s="127" t="s">
        <v>81</v>
      </c>
      <c r="H111" s="133"/>
    </row>
    <row r="112" spans="1:8" ht="15.75" customHeight="1" x14ac:dyDescent="0.25">
      <c r="A112" s="122" t="s">
        <v>266</v>
      </c>
      <c r="B112" s="123">
        <v>42004</v>
      </c>
      <c r="C112" s="124" t="s">
        <v>212</v>
      </c>
      <c r="D112" s="125" t="s">
        <v>2053</v>
      </c>
      <c r="E112" s="146">
        <v>-139.07</v>
      </c>
      <c r="F112" s="126">
        <v>42032</v>
      </c>
      <c r="G112" s="127" t="s">
        <v>81</v>
      </c>
      <c r="H112" s="133"/>
    </row>
    <row r="113" spans="1:8" ht="15.75" customHeight="1" x14ac:dyDescent="0.25">
      <c r="A113" s="122" t="s">
        <v>268</v>
      </c>
      <c r="B113" s="123">
        <v>42004</v>
      </c>
      <c r="C113" s="124" t="s">
        <v>212</v>
      </c>
      <c r="D113" s="125" t="s">
        <v>2054</v>
      </c>
      <c r="E113" s="146">
        <v>-4109.6400000000003</v>
      </c>
      <c r="F113" s="126">
        <v>42032</v>
      </c>
      <c r="G113" s="127" t="s">
        <v>81</v>
      </c>
      <c r="H113" s="133"/>
    </row>
    <row r="114" spans="1:8" ht="15.75" customHeight="1" x14ac:dyDescent="0.25">
      <c r="A114" s="122" t="s">
        <v>270</v>
      </c>
      <c r="B114" s="123">
        <v>42004</v>
      </c>
      <c r="C114" s="124" t="s">
        <v>212</v>
      </c>
      <c r="D114" s="125" t="s">
        <v>2055</v>
      </c>
      <c r="E114" s="146">
        <v>-38.46</v>
      </c>
      <c r="F114" s="126">
        <v>42032</v>
      </c>
      <c r="G114" s="127" t="s">
        <v>81</v>
      </c>
      <c r="H114" s="133"/>
    </row>
    <row r="115" spans="1:8" ht="15.75" customHeight="1" x14ac:dyDescent="0.25">
      <c r="A115" s="122" t="s">
        <v>272</v>
      </c>
      <c r="B115" s="123">
        <v>42004</v>
      </c>
      <c r="C115" s="124" t="s">
        <v>212</v>
      </c>
      <c r="D115" s="125" t="s">
        <v>2056</v>
      </c>
      <c r="E115" s="146">
        <v>-308.56</v>
      </c>
      <c r="F115" s="126">
        <v>42032</v>
      </c>
      <c r="G115" s="127" t="s">
        <v>81</v>
      </c>
      <c r="H115" s="133"/>
    </row>
    <row r="116" spans="1:8" ht="15.75" customHeight="1" x14ac:dyDescent="0.25">
      <c r="A116" s="122" t="s">
        <v>274</v>
      </c>
      <c r="B116" s="123">
        <v>42004</v>
      </c>
      <c r="C116" s="124" t="s">
        <v>212</v>
      </c>
      <c r="D116" s="125" t="s">
        <v>2057</v>
      </c>
      <c r="E116" s="146">
        <v>-35.26</v>
      </c>
      <c r="F116" s="126">
        <v>42032</v>
      </c>
      <c r="G116" s="127" t="s">
        <v>81</v>
      </c>
      <c r="H116" s="133"/>
    </row>
    <row r="117" spans="1:8" ht="15.75" customHeight="1" x14ac:dyDescent="0.25">
      <c r="A117" s="122" t="s">
        <v>276</v>
      </c>
      <c r="B117" s="123">
        <v>42004</v>
      </c>
      <c r="C117" s="124" t="s">
        <v>212</v>
      </c>
      <c r="D117" s="125" t="s">
        <v>2058</v>
      </c>
      <c r="E117" s="146">
        <v>-34.769999999999996</v>
      </c>
      <c r="F117" s="126">
        <v>42032</v>
      </c>
      <c r="G117" s="127" t="s">
        <v>81</v>
      </c>
      <c r="H117" s="133"/>
    </row>
    <row r="118" spans="1:8" ht="15.75" customHeight="1" x14ac:dyDescent="0.25">
      <c r="A118" s="122" t="s">
        <v>278</v>
      </c>
      <c r="B118" s="123">
        <v>42004</v>
      </c>
      <c r="C118" s="124" t="s">
        <v>212</v>
      </c>
      <c r="D118" s="125" t="s">
        <v>2059</v>
      </c>
      <c r="E118" s="146">
        <v>-9432.31</v>
      </c>
      <c r="F118" s="126">
        <v>42032</v>
      </c>
      <c r="G118" s="127" t="s">
        <v>81</v>
      </c>
      <c r="H118" s="133"/>
    </row>
    <row r="119" spans="1:8" ht="15.75" customHeight="1" x14ac:dyDescent="0.25">
      <c r="A119" s="122" t="s">
        <v>280</v>
      </c>
      <c r="B119" s="123">
        <v>42004</v>
      </c>
      <c r="C119" s="124" t="s">
        <v>212</v>
      </c>
      <c r="D119" s="125" t="s">
        <v>2060</v>
      </c>
      <c r="E119" s="146">
        <v>-81.569999999999993</v>
      </c>
      <c r="F119" s="126">
        <v>42032</v>
      </c>
      <c r="G119" s="127" t="s">
        <v>81</v>
      </c>
      <c r="H119" s="133"/>
    </row>
    <row r="120" spans="1:8" ht="15.75" customHeight="1" x14ac:dyDescent="0.25">
      <c r="A120" s="122" t="s">
        <v>281</v>
      </c>
      <c r="B120" s="123">
        <v>42004</v>
      </c>
      <c r="C120" s="124" t="s">
        <v>212</v>
      </c>
      <c r="D120" s="125" t="s">
        <v>2061</v>
      </c>
      <c r="E120" s="146">
        <v>-815.15</v>
      </c>
      <c r="F120" s="126">
        <v>42032</v>
      </c>
      <c r="G120" s="127" t="s">
        <v>81</v>
      </c>
      <c r="H120" s="133"/>
    </row>
    <row r="121" spans="1:8" ht="15.75" customHeight="1" x14ac:dyDescent="0.25">
      <c r="A121" s="122" t="s">
        <v>284</v>
      </c>
      <c r="B121" s="123">
        <v>42004</v>
      </c>
      <c r="C121" s="124" t="s">
        <v>212</v>
      </c>
      <c r="D121" s="125" t="s">
        <v>2062</v>
      </c>
      <c r="E121" s="146">
        <v>-46.790000000000006</v>
      </c>
      <c r="F121" s="126">
        <v>42032</v>
      </c>
      <c r="G121" s="127" t="s">
        <v>81</v>
      </c>
      <c r="H121" s="133"/>
    </row>
    <row r="122" spans="1:8" ht="15.75" customHeight="1" x14ac:dyDescent="0.25">
      <c r="A122" s="122" t="s">
        <v>288</v>
      </c>
      <c r="B122" s="123">
        <v>42004</v>
      </c>
      <c r="C122" s="124" t="s">
        <v>83</v>
      </c>
      <c r="D122" s="125" t="s">
        <v>2063</v>
      </c>
      <c r="E122" s="146">
        <v>99271.59</v>
      </c>
      <c r="F122" s="126">
        <v>42011</v>
      </c>
      <c r="G122" s="127" t="s">
        <v>541</v>
      </c>
    </row>
    <row r="123" spans="1:8" ht="15.75" customHeight="1" x14ac:dyDescent="0.25">
      <c r="A123" s="122" t="s">
        <v>291</v>
      </c>
      <c r="B123" s="123">
        <v>42004</v>
      </c>
      <c r="C123" s="124" t="s">
        <v>455</v>
      </c>
      <c r="D123" s="125" t="s">
        <v>844</v>
      </c>
      <c r="E123" s="146">
        <v>669.87</v>
      </c>
      <c r="F123" s="126">
        <v>42016</v>
      </c>
      <c r="G123" s="127" t="s">
        <v>457</v>
      </c>
    </row>
    <row r="124" spans="1:8" ht="15.75" customHeight="1" x14ac:dyDescent="0.25">
      <c r="A124" s="122" t="s">
        <v>293</v>
      </c>
      <c r="B124" s="123">
        <v>42004</v>
      </c>
      <c r="C124" s="124" t="s">
        <v>455</v>
      </c>
      <c r="D124" s="125" t="s">
        <v>456</v>
      </c>
      <c r="E124" s="146">
        <v>475.62</v>
      </c>
      <c r="F124" s="126">
        <v>42016</v>
      </c>
      <c r="G124" s="127" t="s">
        <v>457</v>
      </c>
    </row>
    <row r="125" spans="1:8" ht="15.75" customHeight="1" x14ac:dyDescent="0.25">
      <c r="A125" s="122" t="s">
        <v>295</v>
      </c>
      <c r="B125" s="123">
        <v>42004</v>
      </c>
      <c r="C125" s="124" t="s">
        <v>455</v>
      </c>
      <c r="D125" s="125" t="s">
        <v>456</v>
      </c>
      <c r="E125" s="146">
        <v>624.83000000000004</v>
      </c>
      <c r="F125" s="126">
        <v>42016</v>
      </c>
      <c r="G125" s="127" t="s">
        <v>457</v>
      </c>
    </row>
    <row r="126" spans="1:8" ht="15.75" customHeight="1" x14ac:dyDescent="0.25">
      <c r="A126" s="122" t="s">
        <v>298</v>
      </c>
      <c r="B126" s="123">
        <v>42004</v>
      </c>
      <c r="C126" s="124" t="s">
        <v>455</v>
      </c>
      <c r="D126" s="125" t="s">
        <v>456</v>
      </c>
      <c r="E126" s="146">
        <v>631.13</v>
      </c>
      <c r="F126" s="126">
        <v>42016</v>
      </c>
      <c r="G126" s="127" t="s">
        <v>457</v>
      </c>
    </row>
    <row r="127" spans="1:8" ht="15.75" customHeight="1" x14ac:dyDescent="0.25">
      <c r="A127" s="122" t="s">
        <v>300</v>
      </c>
      <c r="B127" s="123">
        <v>42004</v>
      </c>
      <c r="C127" s="124" t="s">
        <v>699</v>
      </c>
      <c r="D127" s="125" t="s">
        <v>700</v>
      </c>
      <c r="E127" s="146">
        <v>1971.75</v>
      </c>
      <c r="F127" s="126">
        <v>42019</v>
      </c>
      <c r="G127" s="127" t="s">
        <v>547</v>
      </c>
    </row>
    <row r="128" spans="1:8" ht="15.75" customHeight="1" x14ac:dyDescent="0.25">
      <c r="A128" s="122" t="s">
        <v>304</v>
      </c>
      <c r="B128" s="123">
        <v>42004</v>
      </c>
      <c r="C128" s="124" t="s">
        <v>2064</v>
      </c>
      <c r="D128" s="125" t="s">
        <v>318</v>
      </c>
      <c r="E128" s="146">
        <v>11110.76</v>
      </c>
      <c r="F128" s="126">
        <v>42023</v>
      </c>
      <c r="G128" s="127" t="s">
        <v>2065</v>
      </c>
    </row>
    <row r="129" spans="1:7" ht="15.75" customHeight="1" x14ac:dyDescent="0.25">
      <c r="A129" s="122" t="s">
        <v>308</v>
      </c>
      <c r="B129" s="123">
        <v>42004</v>
      </c>
      <c r="C129" s="124" t="s">
        <v>2066</v>
      </c>
      <c r="D129" s="125" t="s">
        <v>318</v>
      </c>
      <c r="E129" s="146">
        <v>9385.2099999999991</v>
      </c>
      <c r="F129" s="126">
        <v>42023</v>
      </c>
      <c r="G129" s="127" t="s">
        <v>2065</v>
      </c>
    </row>
    <row r="130" spans="1:7" ht="15.75" customHeight="1" x14ac:dyDescent="0.25">
      <c r="A130" s="122" t="s">
        <v>310</v>
      </c>
      <c r="B130" s="123">
        <v>42004</v>
      </c>
      <c r="C130" s="124" t="s">
        <v>2067</v>
      </c>
      <c r="D130" s="125" t="s">
        <v>2068</v>
      </c>
      <c r="E130" s="146">
        <v>4421.3100000000004</v>
      </c>
      <c r="F130" s="126">
        <v>42023</v>
      </c>
      <c r="G130" s="127" t="s">
        <v>2065</v>
      </c>
    </row>
    <row r="131" spans="1:7" ht="15.75" customHeight="1" x14ac:dyDescent="0.25">
      <c r="A131" s="122" t="s">
        <v>312</v>
      </c>
      <c r="B131" s="123">
        <v>42004</v>
      </c>
      <c r="C131" s="124" t="s">
        <v>559</v>
      </c>
      <c r="D131" s="125" t="s">
        <v>2069</v>
      </c>
      <c r="E131" s="146">
        <v>2987.88</v>
      </c>
      <c r="F131" s="126">
        <v>42024</v>
      </c>
      <c r="G131" s="127" t="s">
        <v>554</v>
      </c>
    </row>
    <row r="132" spans="1:7" ht="15.75" customHeight="1" x14ac:dyDescent="0.25">
      <c r="A132" s="122" t="s">
        <v>314</v>
      </c>
      <c r="B132" s="123">
        <v>42004</v>
      </c>
      <c r="C132" s="124" t="s">
        <v>699</v>
      </c>
      <c r="D132" s="125" t="s">
        <v>2070</v>
      </c>
      <c r="E132" s="146">
        <v>3498.27</v>
      </c>
      <c r="F132" s="126">
        <v>42024</v>
      </c>
      <c r="G132" s="127" t="s">
        <v>547</v>
      </c>
    </row>
    <row r="133" spans="1:7" ht="15.75" customHeight="1" x14ac:dyDescent="0.25">
      <c r="A133" s="122" t="s">
        <v>316</v>
      </c>
      <c r="B133" s="123">
        <v>42004</v>
      </c>
      <c r="C133" s="124" t="s">
        <v>699</v>
      </c>
      <c r="D133" s="125" t="s">
        <v>1702</v>
      </c>
      <c r="E133" s="146">
        <v>226.98</v>
      </c>
      <c r="F133" s="126">
        <v>42024</v>
      </c>
      <c r="G133" s="127" t="s">
        <v>547</v>
      </c>
    </row>
    <row r="134" spans="1:7" ht="15.75" customHeight="1" x14ac:dyDescent="0.25">
      <c r="A134" s="122" t="s">
        <v>320</v>
      </c>
      <c r="B134" s="123">
        <v>42004</v>
      </c>
      <c r="C134" s="124" t="s">
        <v>699</v>
      </c>
      <c r="D134" s="125" t="s">
        <v>851</v>
      </c>
      <c r="E134" s="146">
        <v>603.41</v>
      </c>
      <c r="F134" s="126">
        <v>42024</v>
      </c>
      <c r="G134" s="127" t="s">
        <v>547</v>
      </c>
    </row>
    <row r="135" spans="1:7" ht="15.75" customHeight="1" x14ac:dyDescent="0.25">
      <c r="A135" s="122" t="s">
        <v>324</v>
      </c>
      <c r="B135" s="123">
        <v>42004</v>
      </c>
      <c r="C135" s="124" t="s">
        <v>699</v>
      </c>
      <c r="D135" s="125" t="s">
        <v>2071</v>
      </c>
      <c r="E135" s="146">
        <v>34.119999999999997</v>
      </c>
      <c r="F135" s="126">
        <v>42024</v>
      </c>
      <c r="G135" s="127" t="s">
        <v>547</v>
      </c>
    </row>
    <row r="136" spans="1:7" ht="15.75" customHeight="1" x14ac:dyDescent="0.25">
      <c r="A136" s="122" t="s">
        <v>327</v>
      </c>
      <c r="B136" s="123">
        <v>42004</v>
      </c>
      <c r="C136" s="124" t="s">
        <v>856</v>
      </c>
      <c r="D136" s="125" t="s">
        <v>560</v>
      </c>
      <c r="E136" s="146">
        <v>1826.86</v>
      </c>
      <c r="F136" s="126">
        <v>42024</v>
      </c>
      <c r="G136" s="127" t="s">
        <v>554</v>
      </c>
    </row>
    <row r="137" spans="1:7" ht="15.75" customHeight="1" x14ac:dyDescent="0.25">
      <c r="A137" s="122" t="s">
        <v>331</v>
      </c>
      <c r="B137" s="123">
        <v>42004</v>
      </c>
      <c r="C137" s="124" t="s">
        <v>559</v>
      </c>
      <c r="D137" s="125" t="s">
        <v>560</v>
      </c>
      <c r="E137" s="146">
        <v>966.39</v>
      </c>
      <c r="F137" s="126">
        <v>42024</v>
      </c>
      <c r="G137" s="127" t="s">
        <v>554</v>
      </c>
    </row>
    <row r="138" spans="1:7" ht="15.75" customHeight="1" x14ac:dyDescent="0.25">
      <c r="A138" s="122" t="s">
        <v>334</v>
      </c>
      <c r="B138" s="123">
        <v>42004</v>
      </c>
      <c r="C138" s="124" t="s">
        <v>559</v>
      </c>
      <c r="D138" s="125" t="s">
        <v>560</v>
      </c>
      <c r="E138" s="146">
        <v>213.15</v>
      </c>
      <c r="F138" s="126">
        <v>42024</v>
      </c>
      <c r="G138" s="127" t="s">
        <v>554</v>
      </c>
    </row>
    <row r="139" spans="1:7" ht="15.75" customHeight="1" x14ac:dyDescent="0.25">
      <c r="A139" s="122" t="s">
        <v>338</v>
      </c>
      <c r="B139" s="123">
        <v>42004</v>
      </c>
      <c r="C139" s="124" t="s">
        <v>86</v>
      </c>
      <c r="D139" s="125" t="s">
        <v>2072</v>
      </c>
      <c r="E139" s="146">
        <v>1255.3800000000001</v>
      </c>
      <c r="F139" s="126">
        <v>42024</v>
      </c>
      <c r="G139" s="127" t="s">
        <v>547</v>
      </c>
    </row>
    <row r="140" spans="1:7" ht="15.75" customHeight="1" x14ac:dyDescent="0.25">
      <c r="A140" s="122" t="s">
        <v>342</v>
      </c>
      <c r="B140" s="123">
        <v>42004</v>
      </c>
      <c r="C140" s="124" t="s">
        <v>86</v>
      </c>
      <c r="D140" s="125" t="s">
        <v>2073</v>
      </c>
      <c r="E140" s="146">
        <v>34603.35</v>
      </c>
      <c r="F140" s="126" t="s">
        <v>2074</v>
      </c>
      <c r="G140" s="127" t="s">
        <v>2075</v>
      </c>
    </row>
    <row r="141" spans="1:7" ht="15.75" customHeight="1" x14ac:dyDescent="0.25">
      <c r="A141" s="122" t="s">
        <v>345</v>
      </c>
      <c r="B141" s="123">
        <v>42004</v>
      </c>
      <c r="C141" s="124" t="s">
        <v>86</v>
      </c>
      <c r="D141" s="125" t="s">
        <v>2076</v>
      </c>
      <c r="E141" s="146">
        <v>61.38</v>
      </c>
      <c r="F141" s="126">
        <v>42024</v>
      </c>
      <c r="G141" s="127" t="s">
        <v>547</v>
      </c>
    </row>
    <row r="142" spans="1:7" ht="15.75" customHeight="1" x14ac:dyDescent="0.25">
      <c r="A142" s="122" t="s">
        <v>348</v>
      </c>
      <c r="B142" s="123">
        <v>42004</v>
      </c>
      <c r="C142" s="124" t="s">
        <v>89</v>
      </c>
      <c r="D142" s="125" t="s">
        <v>2077</v>
      </c>
      <c r="E142" s="146">
        <v>59994.26</v>
      </c>
      <c r="F142" s="126" t="s">
        <v>2078</v>
      </c>
      <c r="G142" s="127" t="s">
        <v>562</v>
      </c>
    </row>
    <row r="143" spans="1:7" ht="15.75" customHeight="1" x14ac:dyDescent="0.25">
      <c r="A143" s="122" t="s">
        <v>350</v>
      </c>
      <c r="B143" s="123">
        <v>42004</v>
      </c>
      <c r="C143" s="124" t="s">
        <v>86</v>
      </c>
      <c r="D143" s="125" t="s">
        <v>2079</v>
      </c>
      <c r="E143" s="146">
        <v>48286.7</v>
      </c>
      <c r="F143" s="126" t="s">
        <v>2078</v>
      </c>
      <c r="G143" s="127" t="s">
        <v>862</v>
      </c>
    </row>
    <row r="144" spans="1:7" ht="15.75" customHeight="1" x14ac:dyDescent="0.25">
      <c r="A144" s="122" t="s">
        <v>352</v>
      </c>
      <c r="B144" s="123">
        <v>42004</v>
      </c>
      <c r="C144" s="124" t="s">
        <v>559</v>
      </c>
      <c r="D144" s="125" t="s">
        <v>560</v>
      </c>
      <c r="E144" s="146">
        <v>3471.26</v>
      </c>
      <c r="F144" s="126">
        <v>42055</v>
      </c>
      <c r="G144" s="127" t="s">
        <v>554</v>
      </c>
    </row>
    <row r="145" spans="1:7" ht="15.75" customHeight="1" x14ac:dyDescent="0.25">
      <c r="A145" s="122" t="s">
        <v>354</v>
      </c>
      <c r="B145" s="123">
        <v>42004</v>
      </c>
      <c r="C145" s="124" t="s">
        <v>559</v>
      </c>
      <c r="D145" s="125" t="s">
        <v>560</v>
      </c>
      <c r="E145" s="146">
        <v>265.97000000000003</v>
      </c>
      <c r="F145" s="126">
        <v>42055</v>
      </c>
      <c r="G145" s="127" t="s">
        <v>554</v>
      </c>
    </row>
    <row r="146" spans="1:7" ht="15.75" customHeight="1" x14ac:dyDescent="0.25">
      <c r="A146" s="122" t="s">
        <v>358</v>
      </c>
      <c r="B146" s="123">
        <v>42004</v>
      </c>
      <c r="C146" s="124" t="s">
        <v>83</v>
      </c>
      <c r="D146" s="125" t="s">
        <v>2063</v>
      </c>
      <c r="E146" s="146">
        <v>472.97</v>
      </c>
      <c r="F146" s="126">
        <v>42024</v>
      </c>
      <c r="G146" s="127" t="s">
        <v>544</v>
      </c>
    </row>
    <row r="147" spans="1:7" ht="15.75" customHeight="1" x14ac:dyDescent="0.25">
      <c r="A147" s="122" t="s">
        <v>362</v>
      </c>
      <c r="B147" s="123">
        <v>42006</v>
      </c>
      <c r="C147" s="124" t="s">
        <v>2080</v>
      </c>
      <c r="D147" s="125" t="s">
        <v>259</v>
      </c>
      <c r="E147" s="146">
        <v>414.4</v>
      </c>
      <c r="F147" s="126">
        <v>42019</v>
      </c>
      <c r="G147" s="127" t="s">
        <v>2081</v>
      </c>
    </row>
    <row r="148" spans="1:7" ht="15.75" customHeight="1" x14ac:dyDescent="0.25">
      <c r="A148" s="122" t="s">
        <v>365</v>
      </c>
      <c r="B148" s="123">
        <v>42006</v>
      </c>
      <c r="C148" s="124" t="s">
        <v>100</v>
      </c>
      <c r="D148" s="125" t="s">
        <v>2082</v>
      </c>
      <c r="E148" s="146">
        <v>965.2</v>
      </c>
      <c r="F148" s="126">
        <v>42006</v>
      </c>
      <c r="G148" s="127" t="s">
        <v>629</v>
      </c>
    </row>
    <row r="149" spans="1:7" ht="15.75" customHeight="1" x14ac:dyDescent="0.25">
      <c r="A149" s="122" t="s">
        <v>368</v>
      </c>
      <c r="B149" s="123">
        <v>42006</v>
      </c>
      <c r="C149" s="124" t="s">
        <v>100</v>
      </c>
      <c r="D149" s="125" t="s">
        <v>2083</v>
      </c>
      <c r="E149" s="146">
        <v>2015.4</v>
      </c>
      <c r="F149" s="126">
        <v>42006</v>
      </c>
      <c r="G149" s="127" t="s">
        <v>629</v>
      </c>
    </row>
    <row r="150" spans="1:7" ht="15.75" customHeight="1" x14ac:dyDescent="0.25">
      <c r="A150" s="122" t="s">
        <v>371</v>
      </c>
      <c r="B150" s="123">
        <v>42006</v>
      </c>
      <c r="C150" s="124" t="s">
        <v>100</v>
      </c>
      <c r="D150" s="125" t="s">
        <v>2084</v>
      </c>
      <c r="E150" s="146">
        <v>1913.01</v>
      </c>
      <c r="F150" s="126">
        <v>42006</v>
      </c>
      <c r="G150" s="127" t="s">
        <v>629</v>
      </c>
    </row>
    <row r="151" spans="1:7" ht="15.75" customHeight="1" x14ac:dyDescent="0.25">
      <c r="A151" s="122" t="s">
        <v>375</v>
      </c>
      <c r="B151" s="123">
        <v>42006</v>
      </c>
      <c r="C151" s="124" t="s">
        <v>100</v>
      </c>
      <c r="D151" s="125" t="s">
        <v>2085</v>
      </c>
      <c r="E151" s="146">
        <v>1025.72</v>
      </c>
      <c r="F151" s="126">
        <v>42006</v>
      </c>
      <c r="G151" s="127" t="s">
        <v>629</v>
      </c>
    </row>
    <row r="152" spans="1:7" ht="15.75" customHeight="1" x14ac:dyDescent="0.25">
      <c r="A152" s="122" t="s">
        <v>378</v>
      </c>
      <c r="B152" s="123">
        <v>42006</v>
      </c>
      <c r="C152" s="124" t="s">
        <v>100</v>
      </c>
      <c r="D152" s="125" t="s">
        <v>2086</v>
      </c>
      <c r="E152" s="146">
        <v>4356.17</v>
      </c>
      <c r="F152" s="126">
        <v>42006</v>
      </c>
      <c r="G152" s="127" t="s">
        <v>629</v>
      </c>
    </row>
    <row r="153" spans="1:7" ht="15.75" customHeight="1" x14ac:dyDescent="0.25">
      <c r="A153" s="122" t="s">
        <v>381</v>
      </c>
      <c r="B153" s="123">
        <v>42006</v>
      </c>
      <c r="C153" s="124" t="s">
        <v>100</v>
      </c>
      <c r="D153" s="125" t="s">
        <v>2087</v>
      </c>
      <c r="E153" s="146">
        <v>981.57</v>
      </c>
      <c r="F153" s="126">
        <v>42006</v>
      </c>
      <c r="G153" s="127" t="s">
        <v>629</v>
      </c>
    </row>
    <row r="154" spans="1:7" ht="15.75" customHeight="1" x14ac:dyDescent="0.25">
      <c r="A154" s="122" t="s">
        <v>383</v>
      </c>
      <c r="B154" s="123">
        <v>42006</v>
      </c>
      <c r="C154" s="124" t="s">
        <v>100</v>
      </c>
      <c r="D154" s="125" t="s">
        <v>2088</v>
      </c>
      <c r="E154" s="146">
        <v>1565.38</v>
      </c>
      <c r="F154" s="126">
        <v>42006</v>
      </c>
      <c r="G154" s="127" t="s">
        <v>629</v>
      </c>
    </row>
    <row r="155" spans="1:7" ht="15.75" customHeight="1" x14ac:dyDescent="0.25">
      <c r="A155" s="122" t="s">
        <v>386</v>
      </c>
      <c r="B155" s="123">
        <v>42006</v>
      </c>
      <c r="C155" s="124" t="s">
        <v>100</v>
      </c>
      <c r="D155" s="125" t="s">
        <v>2089</v>
      </c>
      <c r="E155" s="146">
        <v>1241.73</v>
      </c>
      <c r="F155" s="126">
        <v>42006</v>
      </c>
      <c r="G155" s="127" t="s">
        <v>629</v>
      </c>
    </row>
    <row r="156" spans="1:7" ht="15.75" customHeight="1" x14ac:dyDescent="0.25">
      <c r="A156" s="122" t="s">
        <v>390</v>
      </c>
      <c r="B156" s="123">
        <v>42006</v>
      </c>
      <c r="C156" s="124" t="s">
        <v>100</v>
      </c>
      <c r="D156" s="125" t="s">
        <v>2090</v>
      </c>
      <c r="E156" s="146">
        <v>4279.84</v>
      </c>
      <c r="F156" s="126">
        <v>42006</v>
      </c>
      <c r="G156" s="127" t="s">
        <v>629</v>
      </c>
    </row>
    <row r="157" spans="1:7" ht="15.75" customHeight="1" x14ac:dyDescent="0.25">
      <c r="A157" s="122" t="s">
        <v>393</v>
      </c>
      <c r="B157" s="123">
        <v>42006</v>
      </c>
      <c r="C157" s="124" t="s">
        <v>100</v>
      </c>
      <c r="D157" s="125" t="s">
        <v>2091</v>
      </c>
      <c r="E157" s="146">
        <v>737.19</v>
      </c>
      <c r="F157" s="126">
        <v>42006</v>
      </c>
      <c r="G157" s="127" t="s">
        <v>629</v>
      </c>
    </row>
    <row r="158" spans="1:7" ht="15.75" customHeight="1" x14ac:dyDescent="0.25">
      <c r="A158" s="122" t="s">
        <v>397</v>
      </c>
      <c r="B158" s="123">
        <v>42006</v>
      </c>
      <c r="C158" s="124" t="s">
        <v>100</v>
      </c>
      <c r="D158" s="125" t="s">
        <v>2092</v>
      </c>
      <c r="E158" s="146">
        <v>1089.1500000000001</v>
      </c>
      <c r="F158" s="126">
        <v>42006</v>
      </c>
      <c r="G158" s="127" t="s">
        <v>629</v>
      </c>
    </row>
    <row r="159" spans="1:7" ht="15.75" customHeight="1" x14ac:dyDescent="0.25">
      <c r="A159" s="122" t="s">
        <v>399</v>
      </c>
      <c r="B159" s="123">
        <v>42006</v>
      </c>
      <c r="C159" s="124" t="s">
        <v>100</v>
      </c>
      <c r="D159" s="125" t="s">
        <v>2093</v>
      </c>
      <c r="E159" s="146">
        <v>1882.21</v>
      </c>
      <c r="F159" s="126">
        <v>42006</v>
      </c>
      <c r="G159" s="127" t="s">
        <v>629</v>
      </c>
    </row>
    <row r="160" spans="1:7" ht="15.75" customHeight="1" x14ac:dyDescent="0.25">
      <c r="A160" s="122" t="s">
        <v>402</v>
      </c>
      <c r="B160" s="123">
        <v>42006</v>
      </c>
      <c r="C160" s="124" t="s">
        <v>100</v>
      </c>
      <c r="D160" s="125" t="s">
        <v>2094</v>
      </c>
      <c r="E160" s="146">
        <v>3635.34</v>
      </c>
      <c r="F160" s="126">
        <v>42006</v>
      </c>
      <c r="G160" s="127" t="s">
        <v>629</v>
      </c>
    </row>
    <row r="161" spans="1:7" ht="15.75" customHeight="1" x14ac:dyDescent="0.25">
      <c r="A161" s="122" t="s">
        <v>407</v>
      </c>
      <c r="B161" s="123">
        <v>42006</v>
      </c>
      <c r="C161" s="124" t="s">
        <v>100</v>
      </c>
      <c r="D161" s="125" t="s">
        <v>2095</v>
      </c>
      <c r="E161" s="146">
        <v>1734.95</v>
      </c>
      <c r="F161" s="126">
        <v>42006</v>
      </c>
      <c r="G161" s="127" t="s">
        <v>629</v>
      </c>
    </row>
    <row r="162" spans="1:7" ht="15.75" customHeight="1" x14ac:dyDescent="0.25">
      <c r="A162" s="122" t="s">
        <v>411</v>
      </c>
      <c r="B162" s="123">
        <v>42006</v>
      </c>
      <c r="C162" s="124" t="s">
        <v>100</v>
      </c>
      <c r="D162" s="125" t="s">
        <v>2096</v>
      </c>
      <c r="E162" s="146">
        <v>1254.81</v>
      </c>
      <c r="F162" s="126">
        <v>42006</v>
      </c>
      <c r="G162" s="127" t="s">
        <v>629</v>
      </c>
    </row>
    <row r="163" spans="1:7" ht="15.75" customHeight="1" x14ac:dyDescent="0.25">
      <c r="A163" s="122" t="s">
        <v>415</v>
      </c>
      <c r="B163" s="123">
        <v>42006</v>
      </c>
      <c r="C163" s="124" t="s">
        <v>100</v>
      </c>
      <c r="D163" s="125" t="s">
        <v>2097</v>
      </c>
      <c r="E163" s="146">
        <v>2209.4699999999998</v>
      </c>
      <c r="F163" s="126">
        <v>42006</v>
      </c>
      <c r="G163" s="127" t="s">
        <v>629</v>
      </c>
    </row>
    <row r="164" spans="1:7" ht="15.75" customHeight="1" x14ac:dyDescent="0.25">
      <c r="A164" s="122" t="s">
        <v>418</v>
      </c>
      <c r="B164" s="123">
        <v>42006</v>
      </c>
      <c r="C164" s="124" t="s">
        <v>100</v>
      </c>
      <c r="D164" s="125" t="s">
        <v>101</v>
      </c>
      <c r="E164" s="146">
        <v>1978.17</v>
      </c>
      <c r="F164" s="126">
        <v>42006</v>
      </c>
      <c r="G164" s="127" t="s">
        <v>629</v>
      </c>
    </row>
    <row r="165" spans="1:7" ht="15.75" customHeight="1" x14ac:dyDescent="0.25">
      <c r="A165" s="122" t="s">
        <v>420</v>
      </c>
      <c r="B165" s="123">
        <v>42006</v>
      </c>
      <c r="C165" s="124" t="s">
        <v>100</v>
      </c>
      <c r="D165" s="125" t="s">
        <v>2098</v>
      </c>
      <c r="E165" s="146">
        <v>2266.08</v>
      </c>
      <c r="F165" s="126">
        <v>42006</v>
      </c>
      <c r="G165" s="127" t="s">
        <v>629</v>
      </c>
    </row>
    <row r="166" spans="1:7" ht="15.75" customHeight="1" x14ac:dyDescent="0.25">
      <c r="A166" s="122" t="s">
        <v>422</v>
      </c>
      <c r="B166" s="123">
        <v>42006</v>
      </c>
      <c r="C166" s="124" t="s">
        <v>100</v>
      </c>
      <c r="D166" s="125" t="s">
        <v>2099</v>
      </c>
      <c r="E166" s="146">
        <v>1309.49</v>
      </c>
      <c r="F166" s="126">
        <v>42006</v>
      </c>
      <c r="G166" s="127" t="s">
        <v>629</v>
      </c>
    </row>
    <row r="167" spans="1:7" ht="15.75" customHeight="1" x14ac:dyDescent="0.25">
      <c r="A167" s="122" t="s">
        <v>424</v>
      </c>
      <c r="B167" s="123">
        <v>42006</v>
      </c>
      <c r="C167" s="124" t="s">
        <v>100</v>
      </c>
      <c r="D167" s="125" t="s">
        <v>2100</v>
      </c>
      <c r="E167" s="146">
        <v>2453.7600000000002</v>
      </c>
      <c r="F167" s="126">
        <v>42006</v>
      </c>
      <c r="G167" s="127" t="s">
        <v>629</v>
      </c>
    </row>
    <row r="168" spans="1:7" ht="15.75" customHeight="1" x14ac:dyDescent="0.25">
      <c r="A168" s="122" t="s">
        <v>425</v>
      </c>
      <c r="B168" s="123">
        <v>42006</v>
      </c>
      <c r="C168" s="124" t="s">
        <v>100</v>
      </c>
      <c r="D168" s="125" t="s">
        <v>2101</v>
      </c>
      <c r="E168" s="146">
        <v>1206.05</v>
      </c>
      <c r="F168" s="126">
        <v>42006</v>
      </c>
      <c r="G168" s="127" t="s">
        <v>629</v>
      </c>
    </row>
    <row r="169" spans="1:7" ht="15.75" customHeight="1" x14ac:dyDescent="0.25">
      <c r="A169" s="122" t="s">
        <v>426</v>
      </c>
      <c r="B169" s="123">
        <v>42006</v>
      </c>
      <c r="C169" s="124" t="s">
        <v>100</v>
      </c>
      <c r="D169" s="125" t="s">
        <v>135</v>
      </c>
      <c r="E169" s="146">
        <v>1834.08</v>
      </c>
      <c r="F169" s="126">
        <v>42006</v>
      </c>
      <c r="G169" s="127" t="s">
        <v>629</v>
      </c>
    </row>
    <row r="170" spans="1:7" ht="15.75" customHeight="1" x14ac:dyDescent="0.25">
      <c r="A170" s="122" t="s">
        <v>430</v>
      </c>
      <c r="B170" s="123">
        <v>42006</v>
      </c>
      <c r="C170" s="124" t="s">
        <v>100</v>
      </c>
      <c r="D170" s="125" t="s">
        <v>168</v>
      </c>
      <c r="E170" s="146">
        <v>1876.93</v>
      </c>
      <c r="F170" s="126">
        <v>42006</v>
      </c>
      <c r="G170" s="127" t="s">
        <v>629</v>
      </c>
    </row>
    <row r="171" spans="1:7" ht="15.75" customHeight="1" x14ac:dyDescent="0.25">
      <c r="A171" s="122" t="s">
        <v>432</v>
      </c>
      <c r="B171" s="123">
        <v>42006</v>
      </c>
      <c r="C171" s="124" t="s">
        <v>100</v>
      </c>
      <c r="D171" s="125" t="s">
        <v>2102</v>
      </c>
      <c r="E171" s="146">
        <v>6022.72</v>
      </c>
      <c r="F171" s="126">
        <v>42006</v>
      </c>
      <c r="G171" s="127" t="s">
        <v>629</v>
      </c>
    </row>
    <row r="172" spans="1:7" ht="15.75" customHeight="1" x14ac:dyDescent="0.25">
      <c r="A172" s="122" t="s">
        <v>434</v>
      </c>
      <c r="B172" s="123">
        <v>42006</v>
      </c>
      <c r="C172" s="124" t="s">
        <v>100</v>
      </c>
      <c r="D172" s="125" t="s">
        <v>129</v>
      </c>
      <c r="E172" s="146">
        <v>2872.19</v>
      </c>
      <c r="F172" s="126">
        <v>42006</v>
      </c>
      <c r="G172" s="127" t="s">
        <v>629</v>
      </c>
    </row>
    <row r="173" spans="1:7" ht="15.75" customHeight="1" x14ac:dyDescent="0.25">
      <c r="A173" s="122" t="s">
        <v>436</v>
      </c>
      <c r="B173" s="123">
        <v>42006</v>
      </c>
      <c r="C173" s="124" t="s">
        <v>100</v>
      </c>
      <c r="D173" s="125" t="s">
        <v>740</v>
      </c>
      <c r="E173" s="146">
        <v>1983.27</v>
      </c>
      <c r="F173" s="126">
        <v>42006</v>
      </c>
      <c r="G173" s="127" t="s">
        <v>629</v>
      </c>
    </row>
    <row r="174" spans="1:7" ht="15.75" customHeight="1" x14ac:dyDescent="0.25">
      <c r="A174" s="122" t="s">
        <v>438</v>
      </c>
      <c r="B174" s="123">
        <v>42006</v>
      </c>
      <c r="C174" s="124" t="s">
        <v>100</v>
      </c>
      <c r="D174" s="125" t="s">
        <v>2103</v>
      </c>
      <c r="E174" s="146">
        <v>4005.22</v>
      </c>
      <c r="F174" s="126">
        <v>42006</v>
      </c>
      <c r="G174" s="127" t="s">
        <v>629</v>
      </c>
    </row>
    <row r="175" spans="1:7" ht="15.75" customHeight="1" x14ac:dyDescent="0.25">
      <c r="A175" s="122" t="s">
        <v>440</v>
      </c>
      <c r="B175" s="123">
        <v>42006</v>
      </c>
      <c r="C175" s="124" t="s">
        <v>100</v>
      </c>
      <c r="D175" s="125" t="s">
        <v>2104</v>
      </c>
      <c r="E175" s="146">
        <v>1206.05</v>
      </c>
      <c r="F175" s="126">
        <v>42006</v>
      </c>
      <c r="G175" s="127" t="s">
        <v>629</v>
      </c>
    </row>
    <row r="176" spans="1:7" ht="15.75" customHeight="1" x14ac:dyDescent="0.25">
      <c r="A176" s="122" t="s">
        <v>442</v>
      </c>
      <c r="B176" s="123">
        <v>42006</v>
      </c>
      <c r="C176" s="124" t="s">
        <v>100</v>
      </c>
      <c r="D176" s="125" t="s">
        <v>269</v>
      </c>
      <c r="E176" s="146">
        <v>1206.05</v>
      </c>
      <c r="F176" s="126">
        <v>42006</v>
      </c>
      <c r="G176" s="127" t="s">
        <v>629</v>
      </c>
    </row>
    <row r="177" spans="1:7" ht="15.75" customHeight="1" x14ac:dyDescent="0.25">
      <c r="A177" s="122" t="s">
        <v>444</v>
      </c>
      <c r="B177" s="123">
        <v>42006</v>
      </c>
      <c r="C177" s="124" t="s">
        <v>100</v>
      </c>
      <c r="D177" s="125" t="s">
        <v>2105</v>
      </c>
      <c r="E177" s="146">
        <v>3394.77</v>
      </c>
      <c r="F177" s="126">
        <v>42006</v>
      </c>
      <c r="G177" s="127" t="s">
        <v>629</v>
      </c>
    </row>
    <row r="178" spans="1:7" ht="15.75" customHeight="1" x14ac:dyDescent="0.25">
      <c r="A178" s="122" t="s">
        <v>446</v>
      </c>
      <c r="B178" s="123">
        <v>42006</v>
      </c>
      <c r="C178" s="124" t="s">
        <v>100</v>
      </c>
      <c r="D178" s="125" t="s">
        <v>2106</v>
      </c>
      <c r="E178" s="146">
        <v>1089.1500000000001</v>
      </c>
      <c r="F178" s="126">
        <v>42006</v>
      </c>
      <c r="G178" s="127" t="s">
        <v>629</v>
      </c>
    </row>
    <row r="179" spans="1:7" ht="15.75" customHeight="1" x14ac:dyDescent="0.25">
      <c r="A179" s="122" t="s">
        <v>451</v>
      </c>
      <c r="B179" s="123">
        <v>42006</v>
      </c>
      <c r="C179" s="124" t="s">
        <v>100</v>
      </c>
      <c r="D179" s="125" t="s">
        <v>2107</v>
      </c>
      <c r="E179" s="146">
        <v>635.44000000000005</v>
      </c>
      <c r="F179" s="126">
        <v>42006</v>
      </c>
      <c r="G179" s="127" t="s">
        <v>629</v>
      </c>
    </row>
    <row r="180" spans="1:7" ht="15.75" customHeight="1" x14ac:dyDescent="0.25">
      <c r="A180" s="122" t="s">
        <v>454</v>
      </c>
      <c r="B180" s="123">
        <v>42009</v>
      </c>
      <c r="C180" s="124" t="s">
        <v>2108</v>
      </c>
      <c r="D180" s="125" t="s">
        <v>1905</v>
      </c>
      <c r="E180" s="146">
        <v>3920</v>
      </c>
      <c r="F180" s="126">
        <v>42034</v>
      </c>
      <c r="G180" s="127" t="s">
        <v>81</v>
      </c>
    </row>
    <row r="181" spans="1:7" ht="15.75" customHeight="1" x14ac:dyDescent="0.25">
      <c r="A181" s="122" t="s">
        <v>458</v>
      </c>
      <c r="B181" s="123">
        <v>42009</v>
      </c>
      <c r="C181" s="124" t="s">
        <v>616</v>
      </c>
      <c r="D181" s="125" t="s">
        <v>565</v>
      </c>
      <c r="E181" s="146">
        <v>4702.2299999999996</v>
      </c>
      <c r="F181" s="126">
        <v>42034</v>
      </c>
      <c r="G181" s="127" t="s">
        <v>81</v>
      </c>
    </row>
    <row r="182" spans="1:7" ht="15.75" customHeight="1" x14ac:dyDescent="0.25">
      <c r="A182" s="122" t="s">
        <v>461</v>
      </c>
      <c r="B182" s="123">
        <v>42009</v>
      </c>
      <c r="C182" s="124" t="s">
        <v>2109</v>
      </c>
      <c r="D182" s="125" t="s">
        <v>2110</v>
      </c>
      <c r="E182" s="146">
        <v>54336</v>
      </c>
      <c r="F182" s="126" t="s">
        <v>2111</v>
      </c>
      <c r="G182" s="127" t="s">
        <v>590</v>
      </c>
    </row>
    <row r="183" spans="1:7" ht="15.75" customHeight="1" x14ac:dyDescent="0.25">
      <c r="A183" s="122" t="s">
        <v>463</v>
      </c>
      <c r="B183" s="123">
        <v>42009</v>
      </c>
      <c r="C183" s="124" t="s">
        <v>2112</v>
      </c>
      <c r="D183" s="125" t="s">
        <v>1042</v>
      </c>
      <c r="E183" s="146">
        <v>1496.82</v>
      </c>
      <c r="F183" s="126">
        <v>42037</v>
      </c>
      <c r="G183" s="127" t="s">
        <v>367</v>
      </c>
    </row>
    <row r="184" spans="1:7" ht="15.75" customHeight="1" x14ac:dyDescent="0.25">
      <c r="A184" s="122" t="s">
        <v>465</v>
      </c>
      <c r="B184" s="123">
        <v>42009</v>
      </c>
      <c r="C184" s="124" t="s">
        <v>2113</v>
      </c>
      <c r="D184" s="125" t="s">
        <v>612</v>
      </c>
      <c r="E184" s="146">
        <v>3986.47</v>
      </c>
      <c r="F184" s="126">
        <v>42039</v>
      </c>
      <c r="G184" s="127" t="s">
        <v>2114</v>
      </c>
    </row>
    <row r="185" spans="1:7" ht="15.75" customHeight="1" x14ac:dyDescent="0.25">
      <c r="A185" s="122" t="s">
        <v>467</v>
      </c>
      <c r="B185" s="123">
        <v>42009</v>
      </c>
      <c r="C185" s="124" t="s">
        <v>2115</v>
      </c>
      <c r="D185" s="125" t="s">
        <v>347</v>
      </c>
      <c r="E185" s="146">
        <v>775.2</v>
      </c>
      <c r="F185" s="126">
        <v>42039</v>
      </c>
      <c r="G185" s="127" t="s">
        <v>2116</v>
      </c>
    </row>
    <row r="186" spans="1:7" ht="15.75" customHeight="1" x14ac:dyDescent="0.25">
      <c r="A186" s="122" t="s">
        <v>469</v>
      </c>
      <c r="B186" s="123">
        <v>42009</v>
      </c>
      <c r="C186" s="124" t="s">
        <v>2117</v>
      </c>
      <c r="D186" s="125" t="s">
        <v>578</v>
      </c>
      <c r="E186" s="146">
        <v>154.4</v>
      </c>
      <c r="F186" s="126">
        <v>42041</v>
      </c>
      <c r="G186" s="127" t="s">
        <v>2118</v>
      </c>
    </row>
    <row r="187" spans="1:7" ht="15.75" customHeight="1" x14ac:dyDescent="0.25">
      <c r="A187" s="122" t="s">
        <v>471</v>
      </c>
      <c r="B187" s="123">
        <v>42009</v>
      </c>
      <c r="C187" s="124" t="s">
        <v>2119</v>
      </c>
      <c r="D187" s="125" t="s">
        <v>1956</v>
      </c>
      <c r="E187" s="146">
        <v>16386.080000000002</v>
      </c>
      <c r="F187" s="126">
        <v>42055</v>
      </c>
      <c r="G187" s="127" t="s">
        <v>2120</v>
      </c>
    </row>
    <row r="188" spans="1:7" ht="15.75" customHeight="1" x14ac:dyDescent="0.25">
      <c r="A188" s="122" t="s">
        <v>473</v>
      </c>
      <c r="B188" s="123">
        <v>42010</v>
      </c>
      <c r="C188" s="124" t="s">
        <v>2121</v>
      </c>
      <c r="D188" s="125" t="s">
        <v>392</v>
      </c>
      <c r="E188" s="146">
        <v>7000</v>
      </c>
      <c r="F188" s="126">
        <v>42020</v>
      </c>
      <c r="G188" s="127" t="s">
        <v>2122</v>
      </c>
    </row>
    <row r="189" spans="1:7" ht="15.75" customHeight="1" x14ac:dyDescent="0.25">
      <c r="A189" s="122" t="s">
        <v>475</v>
      </c>
      <c r="B189" s="123">
        <v>42010</v>
      </c>
      <c r="C189" s="124" t="s">
        <v>2123</v>
      </c>
      <c r="D189" s="125" t="s">
        <v>901</v>
      </c>
      <c r="E189" s="146">
        <v>611</v>
      </c>
      <c r="F189" s="126">
        <v>42023</v>
      </c>
      <c r="G189" s="127" t="s">
        <v>2065</v>
      </c>
    </row>
    <row r="190" spans="1:7" ht="15.75" customHeight="1" x14ac:dyDescent="0.25">
      <c r="A190" s="122" t="s">
        <v>477</v>
      </c>
      <c r="B190" s="123">
        <v>42010</v>
      </c>
      <c r="C190" s="124" t="s">
        <v>2124</v>
      </c>
      <c r="D190" s="125" t="s">
        <v>578</v>
      </c>
      <c r="E190" s="146">
        <v>8902.2000000000007</v>
      </c>
      <c r="F190" s="126">
        <v>42034</v>
      </c>
      <c r="G190" s="127" t="s">
        <v>81</v>
      </c>
    </row>
    <row r="191" spans="1:7" ht="15.75" customHeight="1" x14ac:dyDescent="0.25">
      <c r="A191" s="122" t="s">
        <v>479</v>
      </c>
      <c r="B191" s="123">
        <v>42010</v>
      </c>
      <c r="C191" s="124" t="s">
        <v>2125</v>
      </c>
      <c r="D191" s="125" t="s">
        <v>2126</v>
      </c>
      <c r="E191" s="146">
        <v>20</v>
      </c>
      <c r="F191" s="126">
        <v>42012</v>
      </c>
      <c r="G191" s="127" t="s">
        <v>414</v>
      </c>
    </row>
    <row r="192" spans="1:7" ht="15.75" customHeight="1" x14ac:dyDescent="0.25">
      <c r="A192" s="122" t="s">
        <v>481</v>
      </c>
      <c r="B192" s="123">
        <v>42010</v>
      </c>
      <c r="C192" s="124" t="s">
        <v>2127</v>
      </c>
      <c r="D192" s="125" t="s">
        <v>2128</v>
      </c>
      <c r="E192" s="146">
        <v>60</v>
      </c>
      <c r="F192" s="126">
        <v>42012</v>
      </c>
      <c r="G192" s="127" t="s">
        <v>414</v>
      </c>
    </row>
    <row r="193" spans="1:7" ht="15.75" customHeight="1" x14ac:dyDescent="0.25">
      <c r="A193" s="122" t="s">
        <v>483</v>
      </c>
      <c r="B193" s="123">
        <v>42011</v>
      </c>
      <c r="C193" s="124" t="s">
        <v>2129</v>
      </c>
      <c r="D193" s="125" t="s">
        <v>1908</v>
      </c>
      <c r="E193" s="146">
        <v>9152.85</v>
      </c>
      <c r="F193" s="126">
        <v>42011</v>
      </c>
      <c r="G193" s="127" t="s">
        <v>410</v>
      </c>
    </row>
    <row r="194" spans="1:7" ht="15.75" customHeight="1" x14ac:dyDescent="0.25">
      <c r="A194" s="122" t="s">
        <v>485</v>
      </c>
      <c r="B194" s="123">
        <v>42011</v>
      </c>
      <c r="C194" s="124" t="s">
        <v>2130</v>
      </c>
      <c r="D194" s="125" t="s">
        <v>2033</v>
      </c>
      <c r="E194" s="146">
        <v>120</v>
      </c>
      <c r="F194" s="126">
        <v>42011</v>
      </c>
      <c r="G194" s="127" t="s">
        <v>414</v>
      </c>
    </row>
    <row r="195" spans="1:7" ht="15.75" customHeight="1" x14ac:dyDescent="0.25">
      <c r="A195" s="122" t="s">
        <v>487</v>
      </c>
      <c r="B195" s="123">
        <v>42011</v>
      </c>
      <c r="C195" s="124" t="s">
        <v>2131</v>
      </c>
      <c r="D195" s="125" t="s">
        <v>1905</v>
      </c>
      <c r="E195" s="146">
        <v>8989.15</v>
      </c>
      <c r="F195" s="126">
        <v>42034</v>
      </c>
      <c r="G195" s="127" t="s">
        <v>81</v>
      </c>
    </row>
    <row r="196" spans="1:7" ht="15.75" customHeight="1" x14ac:dyDescent="0.25">
      <c r="A196" s="122" t="s">
        <v>489</v>
      </c>
      <c r="B196" s="123">
        <v>42011</v>
      </c>
      <c r="C196" s="124" t="s">
        <v>2132</v>
      </c>
      <c r="D196" s="125" t="s">
        <v>340</v>
      </c>
      <c r="E196" s="146">
        <v>334.5</v>
      </c>
      <c r="F196" s="126">
        <v>42039</v>
      </c>
      <c r="G196" s="127" t="s">
        <v>367</v>
      </c>
    </row>
    <row r="197" spans="1:7" ht="15.75" customHeight="1" x14ac:dyDescent="0.25">
      <c r="A197" s="122" t="s">
        <v>491</v>
      </c>
      <c r="B197" s="123">
        <v>42012</v>
      </c>
      <c r="C197" s="124" t="s">
        <v>2133</v>
      </c>
      <c r="D197" s="125" t="s">
        <v>1730</v>
      </c>
      <c r="E197" s="146">
        <v>9208.2900000000009</v>
      </c>
      <c r="F197" s="126">
        <v>42023</v>
      </c>
      <c r="G197" s="127" t="s">
        <v>2065</v>
      </c>
    </row>
    <row r="198" spans="1:7" ht="15.75" customHeight="1" x14ac:dyDescent="0.25">
      <c r="A198" s="122" t="s">
        <v>493</v>
      </c>
      <c r="B198" s="123">
        <v>42012</v>
      </c>
      <c r="C198" s="124" t="s">
        <v>2134</v>
      </c>
      <c r="D198" s="125" t="s">
        <v>657</v>
      </c>
      <c r="E198" s="146">
        <v>940.6</v>
      </c>
      <c r="F198" s="126">
        <v>42023</v>
      </c>
      <c r="G198" s="127" t="s">
        <v>2065</v>
      </c>
    </row>
    <row r="199" spans="1:7" ht="15.75" customHeight="1" x14ac:dyDescent="0.25">
      <c r="A199" s="122" t="s">
        <v>495</v>
      </c>
      <c r="B199" s="123">
        <v>42012</v>
      </c>
      <c r="C199" s="124" t="s">
        <v>2135</v>
      </c>
      <c r="D199" s="125" t="s">
        <v>1233</v>
      </c>
      <c r="E199" s="146">
        <v>273.61</v>
      </c>
      <c r="F199" s="126">
        <v>42044</v>
      </c>
      <c r="G199" s="127" t="s">
        <v>2136</v>
      </c>
    </row>
    <row r="200" spans="1:7" ht="15.75" customHeight="1" x14ac:dyDescent="0.25">
      <c r="A200" s="122" t="s">
        <v>497</v>
      </c>
      <c r="B200" s="123">
        <v>42012</v>
      </c>
      <c r="C200" s="124" t="s">
        <v>2137</v>
      </c>
      <c r="D200" s="125" t="s">
        <v>2138</v>
      </c>
      <c r="E200" s="146">
        <v>409.98</v>
      </c>
      <c r="F200" s="126">
        <v>42017</v>
      </c>
      <c r="G200" s="127" t="s">
        <v>623</v>
      </c>
    </row>
    <row r="201" spans="1:7" ht="15.75" customHeight="1" x14ac:dyDescent="0.25">
      <c r="A201" s="122" t="s">
        <v>499</v>
      </c>
      <c r="B201" s="123">
        <v>42012</v>
      </c>
      <c r="C201" s="124" t="s">
        <v>2139</v>
      </c>
      <c r="D201" s="125" t="s">
        <v>2138</v>
      </c>
      <c r="E201" s="146">
        <v>214.73</v>
      </c>
      <c r="F201" s="126">
        <v>42017</v>
      </c>
      <c r="G201" s="127" t="s">
        <v>623</v>
      </c>
    </row>
    <row r="202" spans="1:7" ht="15.75" customHeight="1" x14ac:dyDescent="0.25">
      <c r="A202" s="122" t="s">
        <v>501</v>
      </c>
      <c r="B202" s="123">
        <v>42012</v>
      </c>
      <c r="C202" s="124" t="s">
        <v>94</v>
      </c>
      <c r="D202" s="125" t="s">
        <v>2140</v>
      </c>
      <c r="E202" s="146">
        <v>811.97</v>
      </c>
      <c r="F202" s="126">
        <v>42060</v>
      </c>
      <c r="G202" s="127" t="s">
        <v>263</v>
      </c>
    </row>
    <row r="203" spans="1:7" ht="15.75" customHeight="1" x14ac:dyDescent="0.25">
      <c r="A203" s="122" t="s">
        <v>503</v>
      </c>
      <c r="B203" s="123">
        <v>42012</v>
      </c>
      <c r="C203" s="124" t="s">
        <v>94</v>
      </c>
      <c r="D203" s="125" t="s">
        <v>2140</v>
      </c>
      <c r="E203" s="146">
        <v>363.27</v>
      </c>
      <c r="F203" s="126">
        <v>42020</v>
      </c>
      <c r="G203" s="127" t="s">
        <v>263</v>
      </c>
    </row>
    <row r="204" spans="1:7" ht="15.75" customHeight="1" x14ac:dyDescent="0.25">
      <c r="A204" s="122" t="s">
        <v>505</v>
      </c>
      <c r="B204" s="123">
        <v>42013</v>
      </c>
      <c r="C204" s="124" t="s">
        <v>151</v>
      </c>
      <c r="D204" s="125" t="s">
        <v>1583</v>
      </c>
      <c r="E204" s="146">
        <v>614.37</v>
      </c>
      <c r="F204" s="126">
        <v>42013</v>
      </c>
      <c r="G204" s="127" t="s">
        <v>2141</v>
      </c>
    </row>
    <row r="205" spans="1:7" ht="15.75" customHeight="1" x14ac:dyDescent="0.25">
      <c r="A205" s="122" t="s">
        <v>507</v>
      </c>
      <c r="B205" s="123">
        <v>42013</v>
      </c>
      <c r="C205" s="124" t="s">
        <v>2142</v>
      </c>
      <c r="D205" s="125" t="s">
        <v>188</v>
      </c>
      <c r="E205" s="146">
        <v>5670</v>
      </c>
      <c r="F205" s="126">
        <v>42034</v>
      </c>
      <c r="G205" s="127" t="s">
        <v>81</v>
      </c>
    </row>
    <row r="206" spans="1:7" ht="15.75" customHeight="1" x14ac:dyDescent="0.25">
      <c r="A206" s="122" t="s">
        <v>509</v>
      </c>
      <c r="B206" s="123">
        <v>42013</v>
      </c>
      <c r="C206" s="124" t="s">
        <v>2143</v>
      </c>
      <c r="D206" s="125" t="s">
        <v>965</v>
      </c>
      <c r="E206" s="146">
        <v>663.19</v>
      </c>
      <c r="F206" s="126">
        <v>42038</v>
      </c>
      <c r="G206" s="127" t="s">
        <v>2144</v>
      </c>
    </row>
    <row r="207" spans="1:7" ht="15.75" customHeight="1" x14ac:dyDescent="0.25">
      <c r="A207" s="122" t="s">
        <v>511</v>
      </c>
      <c r="B207" s="123">
        <v>42013</v>
      </c>
      <c r="C207" s="124" t="s">
        <v>2145</v>
      </c>
      <c r="D207" s="125" t="s">
        <v>340</v>
      </c>
      <c r="E207" s="146">
        <v>7964.05</v>
      </c>
      <c r="F207" s="126">
        <v>42041</v>
      </c>
      <c r="G207" s="127" t="s">
        <v>367</v>
      </c>
    </row>
    <row r="208" spans="1:7" ht="15.75" customHeight="1" x14ac:dyDescent="0.25">
      <c r="A208" s="122" t="s">
        <v>513</v>
      </c>
      <c r="B208" s="123">
        <v>42013</v>
      </c>
      <c r="C208" s="124" t="s">
        <v>2146</v>
      </c>
      <c r="D208" s="125" t="s">
        <v>340</v>
      </c>
      <c r="E208" s="146">
        <v>2742</v>
      </c>
      <c r="F208" s="126">
        <v>42044</v>
      </c>
      <c r="G208" s="127" t="s">
        <v>2147</v>
      </c>
    </row>
    <row r="209" spans="1:7" ht="15.75" customHeight="1" x14ac:dyDescent="0.25">
      <c r="A209" s="122" t="s">
        <v>515</v>
      </c>
      <c r="B209" s="123">
        <v>42013</v>
      </c>
      <c r="C209" s="124" t="s">
        <v>2148</v>
      </c>
      <c r="D209" s="125" t="s">
        <v>286</v>
      </c>
      <c r="E209" s="146">
        <v>2300.5</v>
      </c>
      <c r="F209" s="126">
        <v>42046</v>
      </c>
      <c r="G209" s="127" t="s">
        <v>2149</v>
      </c>
    </row>
    <row r="210" spans="1:7" ht="15.75" customHeight="1" x14ac:dyDescent="0.25">
      <c r="A210" s="122" t="s">
        <v>517</v>
      </c>
      <c r="B210" s="123">
        <v>42013</v>
      </c>
      <c r="C210" s="124" t="s">
        <v>2150</v>
      </c>
      <c r="D210" s="125" t="s">
        <v>2138</v>
      </c>
      <c r="E210" s="146">
        <v>1432.28</v>
      </c>
      <c r="F210" s="126">
        <v>42032</v>
      </c>
      <c r="G210" s="127" t="s">
        <v>81</v>
      </c>
    </row>
    <row r="211" spans="1:7" ht="15.75" customHeight="1" x14ac:dyDescent="0.25">
      <c r="A211" s="122" t="s">
        <v>519</v>
      </c>
      <c r="B211" s="123">
        <v>42013</v>
      </c>
      <c r="C211" s="124" t="s">
        <v>94</v>
      </c>
      <c r="D211" s="125" t="s">
        <v>2151</v>
      </c>
      <c r="E211" s="146">
        <v>48.74</v>
      </c>
      <c r="F211" s="126">
        <v>42060</v>
      </c>
      <c r="G211" s="127" t="s">
        <v>263</v>
      </c>
    </row>
    <row r="212" spans="1:7" ht="15.75" customHeight="1" x14ac:dyDescent="0.25">
      <c r="A212" s="122" t="s">
        <v>521</v>
      </c>
      <c r="B212" s="123">
        <v>42013</v>
      </c>
      <c r="C212" s="124" t="s">
        <v>100</v>
      </c>
      <c r="D212" s="125" t="s">
        <v>2152</v>
      </c>
      <c r="E212" s="146">
        <v>3503.03</v>
      </c>
      <c r="F212" s="126">
        <v>42013</v>
      </c>
      <c r="G212" s="127" t="s">
        <v>629</v>
      </c>
    </row>
    <row r="213" spans="1:7" ht="15.75" customHeight="1" x14ac:dyDescent="0.25">
      <c r="A213" s="122" t="s">
        <v>523</v>
      </c>
      <c r="B213" s="123">
        <v>42013</v>
      </c>
      <c r="C213" s="124" t="s">
        <v>94</v>
      </c>
      <c r="D213" s="125" t="s">
        <v>2151</v>
      </c>
      <c r="E213" s="146">
        <v>3870.65</v>
      </c>
      <c r="F213" s="126">
        <v>42013</v>
      </c>
      <c r="G213" s="127" t="s">
        <v>263</v>
      </c>
    </row>
    <row r="214" spans="1:7" ht="15.75" customHeight="1" x14ac:dyDescent="0.25">
      <c r="A214" s="122" t="s">
        <v>525</v>
      </c>
      <c r="B214" s="123">
        <v>42013</v>
      </c>
      <c r="C214" s="124" t="s">
        <v>100</v>
      </c>
      <c r="D214" s="125" t="s">
        <v>2153</v>
      </c>
      <c r="E214" s="146">
        <v>996.12</v>
      </c>
      <c r="F214" s="126">
        <v>42013</v>
      </c>
      <c r="G214" s="127" t="s">
        <v>629</v>
      </c>
    </row>
    <row r="215" spans="1:7" ht="15.75" customHeight="1" x14ac:dyDescent="0.25">
      <c r="A215" s="122" t="s">
        <v>527</v>
      </c>
      <c r="B215" s="123">
        <v>42013</v>
      </c>
      <c r="C215" s="124" t="s">
        <v>100</v>
      </c>
      <c r="D215" s="125" t="s">
        <v>2154</v>
      </c>
      <c r="E215" s="146">
        <v>701</v>
      </c>
      <c r="F215" s="126">
        <v>42013</v>
      </c>
      <c r="G215" s="127" t="s">
        <v>629</v>
      </c>
    </row>
    <row r="216" spans="1:7" ht="15.75" customHeight="1" x14ac:dyDescent="0.25">
      <c r="A216" s="122" t="s">
        <v>529</v>
      </c>
      <c r="B216" s="123">
        <v>42013</v>
      </c>
      <c r="C216" s="124" t="s">
        <v>100</v>
      </c>
      <c r="D216" s="125" t="s">
        <v>141</v>
      </c>
      <c r="E216" s="146">
        <v>1089.1500000000001</v>
      </c>
      <c r="F216" s="126">
        <v>42013</v>
      </c>
      <c r="G216" s="127" t="s">
        <v>629</v>
      </c>
    </row>
    <row r="217" spans="1:7" ht="15.75" customHeight="1" x14ac:dyDescent="0.25">
      <c r="A217" s="122" t="s">
        <v>531</v>
      </c>
      <c r="B217" s="123">
        <v>42013</v>
      </c>
      <c r="C217" s="124" t="s">
        <v>100</v>
      </c>
      <c r="D217" s="125" t="s">
        <v>2155</v>
      </c>
      <c r="E217" s="146">
        <v>1843.11</v>
      </c>
      <c r="F217" s="126">
        <v>42013</v>
      </c>
      <c r="G217" s="127" t="s">
        <v>629</v>
      </c>
    </row>
    <row r="218" spans="1:7" ht="15.75" customHeight="1" x14ac:dyDescent="0.25">
      <c r="A218" s="122" t="s">
        <v>533</v>
      </c>
      <c r="B218" s="123">
        <v>42013</v>
      </c>
      <c r="C218" s="124" t="s">
        <v>100</v>
      </c>
      <c r="D218" s="125" t="s">
        <v>311</v>
      </c>
      <c r="E218" s="146">
        <v>3124.59</v>
      </c>
      <c r="F218" s="126">
        <v>42013</v>
      </c>
      <c r="G218" s="127" t="s">
        <v>629</v>
      </c>
    </row>
    <row r="219" spans="1:7" ht="15.75" customHeight="1" x14ac:dyDescent="0.25">
      <c r="A219" s="122" t="s">
        <v>535</v>
      </c>
      <c r="B219" s="123">
        <v>42013</v>
      </c>
      <c r="C219" s="124" t="s">
        <v>100</v>
      </c>
      <c r="D219" s="125" t="s">
        <v>2156</v>
      </c>
      <c r="E219" s="146">
        <v>5169.34</v>
      </c>
      <c r="F219" s="126">
        <v>42013</v>
      </c>
      <c r="G219" s="127" t="s">
        <v>629</v>
      </c>
    </row>
    <row r="220" spans="1:7" ht="15.75" customHeight="1" x14ac:dyDescent="0.25">
      <c r="A220" s="122" t="s">
        <v>537</v>
      </c>
      <c r="B220" s="123">
        <v>42013</v>
      </c>
      <c r="C220" s="124" t="s">
        <v>100</v>
      </c>
      <c r="D220" s="125" t="s">
        <v>2157</v>
      </c>
      <c r="E220" s="146">
        <v>1999.12</v>
      </c>
      <c r="F220" s="126">
        <v>42013</v>
      </c>
      <c r="G220" s="127" t="s">
        <v>629</v>
      </c>
    </row>
    <row r="221" spans="1:7" ht="15.75" customHeight="1" x14ac:dyDescent="0.25">
      <c r="A221" s="122" t="s">
        <v>539</v>
      </c>
      <c r="B221" s="123">
        <v>42013</v>
      </c>
      <c r="C221" s="124" t="s">
        <v>100</v>
      </c>
      <c r="D221" s="125" t="s">
        <v>2158</v>
      </c>
      <c r="E221" s="146">
        <v>1983.27</v>
      </c>
      <c r="F221" s="126">
        <v>42013</v>
      </c>
      <c r="G221" s="127" t="s">
        <v>629</v>
      </c>
    </row>
    <row r="222" spans="1:7" ht="15.75" customHeight="1" x14ac:dyDescent="0.25">
      <c r="A222" s="122" t="s">
        <v>542</v>
      </c>
      <c r="B222" s="123">
        <v>42013</v>
      </c>
      <c r="C222" s="124" t="s">
        <v>100</v>
      </c>
      <c r="D222" s="125" t="s">
        <v>2159</v>
      </c>
      <c r="E222" s="146">
        <v>1983.27</v>
      </c>
      <c r="F222" s="126">
        <v>42013</v>
      </c>
      <c r="G222" s="127" t="s">
        <v>629</v>
      </c>
    </row>
    <row r="223" spans="1:7" ht="15.75" customHeight="1" x14ac:dyDescent="0.25">
      <c r="A223" s="122" t="s">
        <v>545</v>
      </c>
      <c r="B223" s="123">
        <v>42013</v>
      </c>
      <c r="C223" s="124" t="s">
        <v>100</v>
      </c>
      <c r="D223" s="125" t="s">
        <v>1800</v>
      </c>
      <c r="E223" s="146">
        <v>1877.14</v>
      </c>
      <c r="F223" s="126">
        <v>42013</v>
      </c>
      <c r="G223" s="127" t="s">
        <v>629</v>
      </c>
    </row>
    <row r="224" spans="1:7" ht="15.75" customHeight="1" x14ac:dyDescent="0.25">
      <c r="A224" s="122" t="s">
        <v>548</v>
      </c>
      <c r="B224" s="123">
        <v>42016</v>
      </c>
      <c r="C224" s="124" t="s">
        <v>2160</v>
      </c>
      <c r="D224" s="125" t="s">
        <v>1956</v>
      </c>
      <c r="E224" s="146">
        <v>11464.86</v>
      </c>
      <c r="F224" s="126">
        <v>42037</v>
      </c>
      <c r="G224" s="127" t="s">
        <v>2161</v>
      </c>
    </row>
    <row r="225" spans="1:7" ht="15.75" customHeight="1" x14ac:dyDescent="0.25">
      <c r="A225" s="122" t="s">
        <v>550</v>
      </c>
      <c r="B225" s="123">
        <v>42016</v>
      </c>
      <c r="C225" s="124" t="s">
        <v>2162</v>
      </c>
      <c r="D225" s="125" t="s">
        <v>1956</v>
      </c>
      <c r="E225" s="146">
        <v>1344.82</v>
      </c>
      <c r="F225" s="126">
        <v>42037</v>
      </c>
      <c r="G225" s="127" t="s">
        <v>2161</v>
      </c>
    </row>
    <row r="226" spans="1:7" ht="15.75" customHeight="1" x14ac:dyDescent="0.25">
      <c r="A226" s="122" t="s">
        <v>552</v>
      </c>
      <c r="B226" s="123">
        <v>42016</v>
      </c>
      <c r="C226" s="124" t="s">
        <v>2163</v>
      </c>
      <c r="D226" s="125" t="s">
        <v>188</v>
      </c>
      <c r="E226" s="146">
        <v>438.02</v>
      </c>
      <c r="F226" s="126">
        <v>42044</v>
      </c>
      <c r="G226" s="127" t="s">
        <v>2164</v>
      </c>
    </row>
    <row r="227" spans="1:7" ht="15.75" customHeight="1" x14ac:dyDescent="0.25">
      <c r="A227" s="122" t="s">
        <v>555</v>
      </c>
      <c r="B227" s="123">
        <v>42016</v>
      </c>
      <c r="C227" s="124" t="s">
        <v>2165</v>
      </c>
      <c r="D227" s="125" t="s">
        <v>340</v>
      </c>
      <c r="E227" s="146">
        <v>870.65</v>
      </c>
      <c r="F227" s="126">
        <v>42046</v>
      </c>
      <c r="G227" s="127" t="s">
        <v>2166</v>
      </c>
    </row>
    <row r="228" spans="1:7" ht="15.75" customHeight="1" x14ac:dyDescent="0.25">
      <c r="A228" s="122" t="s">
        <v>556</v>
      </c>
      <c r="B228" s="123">
        <v>42016</v>
      </c>
      <c r="C228" s="124" t="s">
        <v>2167</v>
      </c>
      <c r="D228" s="125" t="s">
        <v>340</v>
      </c>
      <c r="E228" s="146">
        <v>1304.6500000000001</v>
      </c>
      <c r="F228" s="126">
        <v>42046</v>
      </c>
      <c r="G228" s="127" t="s">
        <v>2168</v>
      </c>
    </row>
    <row r="229" spans="1:7" ht="15.75" customHeight="1" x14ac:dyDescent="0.25">
      <c r="A229" s="122" t="s">
        <v>557</v>
      </c>
      <c r="B229" s="123">
        <v>42017</v>
      </c>
      <c r="C229" s="124" t="s">
        <v>2169</v>
      </c>
      <c r="D229" s="125" t="s">
        <v>2170</v>
      </c>
      <c r="E229" s="146">
        <v>2698.92</v>
      </c>
      <c r="F229" s="126">
        <v>42011</v>
      </c>
      <c r="G229" s="127" t="s">
        <v>410</v>
      </c>
    </row>
    <row r="230" spans="1:7" ht="15.75" customHeight="1" x14ac:dyDescent="0.25">
      <c r="A230" s="122" t="s">
        <v>558</v>
      </c>
      <c r="B230" s="123">
        <v>42017</v>
      </c>
      <c r="C230" s="124" t="s">
        <v>2171</v>
      </c>
      <c r="D230" s="125" t="s">
        <v>2172</v>
      </c>
      <c r="E230" s="146">
        <v>954</v>
      </c>
      <c r="F230" s="126">
        <v>42034</v>
      </c>
      <c r="G230" s="127" t="s">
        <v>303</v>
      </c>
    </row>
    <row r="231" spans="1:7" ht="15.75" customHeight="1" x14ac:dyDescent="0.25">
      <c r="A231" s="122" t="s">
        <v>563</v>
      </c>
      <c r="B231" s="123">
        <v>42017</v>
      </c>
      <c r="C231" s="124" t="s">
        <v>2173</v>
      </c>
      <c r="D231" s="125" t="s">
        <v>340</v>
      </c>
      <c r="E231" s="146">
        <v>930</v>
      </c>
      <c r="F231" s="126">
        <v>42047</v>
      </c>
      <c r="G231" s="127" t="s">
        <v>2174</v>
      </c>
    </row>
    <row r="232" spans="1:7" ht="15.75" customHeight="1" x14ac:dyDescent="0.25">
      <c r="A232" s="122" t="s">
        <v>566</v>
      </c>
      <c r="B232" s="123">
        <v>42017</v>
      </c>
      <c r="C232" s="124" t="s">
        <v>2175</v>
      </c>
      <c r="D232" s="125" t="s">
        <v>188</v>
      </c>
      <c r="E232" s="146">
        <v>4354.5600000000004</v>
      </c>
      <c r="F232" s="126">
        <v>42048</v>
      </c>
      <c r="G232" s="127" t="s">
        <v>2176</v>
      </c>
    </row>
    <row r="233" spans="1:7" ht="15.75" customHeight="1" x14ac:dyDescent="0.25">
      <c r="A233" s="122" t="s">
        <v>569</v>
      </c>
      <c r="B233" s="123">
        <v>42018</v>
      </c>
      <c r="C233" s="124" t="s">
        <v>2177</v>
      </c>
      <c r="D233" s="125" t="s">
        <v>322</v>
      </c>
      <c r="E233" s="146">
        <v>4100</v>
      </c>
      <c r="F233" s="126">
        <v>42059</v>
      </c>
      <c r="G233" s="127" t="s">
        <v>2178</v>
      </c>
    </row>
    <row r="234" spans="1:7" ht="15.75" customHeight="1" x14ac:dyDescent="0.25">
      <c r="A234" s="122" t="s">
        <v>572</v>
      </c>
      <c r="B234" s="123">
        <v>42018</v>
      </c>
      <c r="C234" s="124" t="s">
        <v>2179</v>
      </c>
      <c r="D234" s="125" t="s">
        <v>1021</v>
      </c>
      <c r="E234" s="146">
        <v>1741.68</v>
      </c>
      <c r="F234" s="126">
        <v>42060</v>
      </c>
      <c r="G234" s="127" t="s">
        <v>2180</v>
      </c>
    </row>
    <row r="235" spans="1:7" ht="15.75" customHeight="1" x14ac:dyDescent="0.25">
      <c r="A235" s="122" t="s">
        <v>576</v>
      </c>
      <c r="B235" s="123">
        <v>42018</v>
      </c>
      <c r="C235" s="124" t="s">
        <v>2181</v>
      </c>
      <c r="D235" s="125" t="s">
        <v>2182</v>
      </c>
      <c r="E235" s="146">
        <v>4353.82</v>
      </c>
      <c r="F235" s="126">
        <v>42019</v>
      </c>
      <c r="G235" s="127" t="s">
        <v>623</v>
      </c>
    </row>
    <row r="236" spans="1:7" ht="15.75" customHeight="1" x14ac:dyDescent="0.25">
      <c r="A236" s="122" t="s">
        <v>580</v>
      </c>
      <c r="B236" s="123">
        <v>42019</v>
      </c>
      <c r="C236" s="124" t="s">
        <v>2183</v>
      </c>
      <c r="D236" s="125" t="s">
        <v>286</v>
      </c>
      <c r="E236" s="146">
        <v>1954.7</v>
      </c>
      <c r="F236" s="126">
        <v>42047</v>
      </c>
      <c r="G236" s="127" t="s">
        <v>2184</v>
      </c>
    </row>
    <row r="237" spans="1:7" ht="15.75" customHeight="1" x14ac:dyDescent="0.25">
      <c r="A237" s="122" t="s">
        <v>583</v>
      </c>
      <c r="B237" s="123">
        <v>42019</v>
      </c>
      <c r="C237" s="124" t="s">
        <v>2185</v>
      </c>
      <c r="D237" s="125" t="s">
        <v>2186</v>
      </c>
      <c r="E237" s="146">
        <v>207.1</v>
      </c>
      <c r="F237" s="126">
        <v>42020</v>
      </c>
      <c r="G237" s="127" t="s">
        <v>727</v>
      </c>
    </row>
    <row r="238" spans="1:7" ht="15.75" customHeight="1" x14ac:dyDescent="0.25">
      <c r="A238" s="122" t="s">
        <v>586</v>
      </c>
      <c r="B238" s="123">
        <v>42019</v>
      </c>
      <c r="C238" s="124" t="s">
        <v>2187</v>
      </c>
      <c r="D238" s="125" t="s">
        <v>2138</v>
      </c>
      <c r="E238" s="146">
        <v>4510.09</v>
      </c>
      <c r="F238" s="126">
        <v>42020</v>
      </c>
      <c r="G238" s="127" t="s">
        <v>623</v>
      </c>
    </row>
    <row r="239" spans="1:7" ht="15.75" customHeight="1" x14ac:dyDescent="0.25">
      <c r="A239" s="122" t="s">
        <v>591</v>
      </c>
      <c r="B239" s="123">
        <v>42019</v>
      </c>
      <c r="C239" s="124" t="s">
        <v>699</v>
      </c>
      <c r="D239" s="125" t="s">
        <v>700</v>
      </c>
      <c r="E239" s="146">
        <v>2239.66</v>
      </c>
      <c r="F239" s="126">
        <v>42034</v>
      </c>
      <c r="G239" s="127" t="s">
        <v>547</v>
      </c>
    </row>
    <row r="240" spans="1:7" ht="15.75" customHeight="1" x14ac:dyDescent="0.25">
      <c r="A240" s="122" t="s">
        <v>594</v>
      </c>
      <c r="B240" s="123">
        <v>42020</v>
      </c>
      <c r="C240" s="124" t="s">
        <v>151</v>
      </c>
      <c r="D240" s="125" t="s">
        <v>1905</v>
      </c>
      <c r="E240" s="146">
        <v>894.66</v>
      </c>
      <c r="F240" s="126">
        <v>42020</v>
      </c>
      <c r="G240" s="127" t="s">
        <v>2188</v>
      </c>
    </row>
    <row r="241" spans="1:7" ht="15.75" customHeight="1" x14ac:dyDescent="0.25">
      <c r="A241" s="122" t="s">
        <v>598</v>
      </c>
      <c r="B241" s="123">
        <v>42020</v>
      </c>
      <c r="C241" s="124" t="s">
        <v>2189</v>
      </c>
      <c r="D241" s="125" t="s">
        <v>578</v>
      </c>
      <c r="E241" s="146">
        <v>2046.41</v>
      </c>
      <c r="F241" s="126">
        <v>42034</v>
      </c>
      <c r="G241" s="127" t="s">
        <v>81</v>
      </c>
    </row>
    <row r="242" spans="1:7" ht="15.75" customHeight="1" x14ac:dyDescent="0.25">
      <c r="A242" s="122" t="s">
        <v>601</v>
      </c>
      <c r="B242" s="123">
        <v>42020</v>
      </c>
      <c r="C242" s="124" t="s">
        <v>94</v>
      </c>
      <c r="D242" s="125" t="s">
        <v>2190</v>
      </c>
      <c r="E242" s="146">
        <v>11.53</v>
      </c>
      <c r="F242" s="126">
        <v>42060</v>
      </c>
      <c r="G242" s="127" t="s">
        <v>263</v>
      </c>
    </row>
    <row r="243" spans="1:7" ht="15.75" customHeight="1" x14ac:dyDescent="0.25">
      <c r="A243" s="122" t="s">
        <v>604</v>
      </c>
      <c r="B243" s="123">
        <v>42020</v>
      </c>
      <c r="C243" s="124" t="s">
        <v>1047</v>
      </c>
      <c r="D243" s="125" t="s">
        <v>2191</v>
      </c>
      <c r="E243" s="146">
        <v>121.84</v>
      </c>
      <c r="F243" s="126">
        <v>42020</v>
      </c>
      <c r="G243" s="127" t="s">
        <v>541</v>
      </c>
    </row>
    <row r="244" spans="1:7" ht="15.75" customHeight="1" x14ac:dyDescent="0.25">
      <c r="A244" s="122" t="s">
        <v>608</v>
      </c>
      <c r="B244" s="123">
        <v>42020</v>
      </c>
      <c r="C244" s="124" t="s">
        <v>94</v>
      </c>
      <c r="D244" s="125" t="s">
        <v>2192</v>
      </c>
      <c r="E244" s="146">
        <v>2403.4499999999998</v>
      </c>
      <c r="F244" s="126">
        <v>42034</v>
      </c>
      <c r="G244" s="127" t="s">
        <v>81</v>
      </c>
    </row>
    <row r="245" spans="1:7" ht="15.75" customHeight="1" x14ac:dyDescent="0.25">
      <c r="A245" s="122" t="s">
        <v>610</v>
      </c>
      <c r="B245" s="123">
        <v>42020</v>
      </c>
      <c r="C245" s="124" t="s">
        <v>100</v>
      </c>
      <c r="D245" s="125" t="s">
        <v>2193</v>
      </c>
      <c r="E245" s="146">
        <v>1606.39</v>
      </c>
      <c r="F245" s="126">
        <v>42020</v>
      </c>
      <c r="G245" s="127" t="s">
        <v>629</v>
      </c>
    </row>
    <row r="246" spans="1:7" ht="15.75" customHeight="1" x14ac:dyDescent="0.25">
      <c r="A246" s="122" t="s">
        <v>613</v>
      </c>
      <c r="B246" s="123">
        <v>42020</v>
      </c>
      <c r="C246" s="124" t="s">
        <v>100</v>
      </c>
      <c r="D246" s="125" t="s">
        <v>2194</v>
      </c>
      <c r="E246" s="146">
        <v>737.19</v>
      </c>
      <c r="F246" s="126">
        <v>42020</v>
      </c>
      <c r="G246" s="127" t="s">
        <v>629</v>
      </c>
    </row>
    <row r="247" spans="1:7" ht="15.75" customHeight="1" x14ac:dyDescent="0.25">
      <c r="A247" s="122" t="s">
        <v>615</v>
      </c>
      <c r="B247" s="123">
        <v>42020</v>
      </c>
      <c r="C247" s="124" t="s">
        <v>100</v>
      </c>
      <c r="D247" s="125" t="s">
        <v>2195</v>
      </c>
      <c r="E247" s="146">
        <v>1912.17</v>
      </c>
      <c r="F247" s="126">
        <v>42020</v>
      </c>
      <c r="G247" s="127" t="s">
        <v>629</v>
      </c>
    </row>
    <row r="248" spans="1:7" ht="15.75" customHeight="1" x14ac:dyDescent="0.25">
      <c r="A248" s="122" t="s">
        <v>617</v>
      </c>
      <c r="B248" s="123">
        <v>42020</v>
      </c>
      <c r="C248" s="124" t="s">
        <v>100</v>
      </c>
      <c r="D248" s="125" t="s">
        <v>1406</v>
      </c>
      <c r="E248" s="146">
        <v>1200.79</v>
      </c>
      <c r="F248" s="126">
        <v>42020</v>
      </c>
      <c r="G248" s="127" t="s">
        <v>629</v>
      </c>
    </row>
    <row r="249" spans="1:7" ht="15.75" customHeight="1" x14ac:dyDescent="0.25">
      <c r="A249" s="122" t="s">
        <v>620</v>
      </c>
      <c r="B249" s="123">
        <v>42020</v>
      </c>
      <c r="C249" s="124" t="s">
        <v>100</v>
      </c>
      <c r="D249" s="125" t="s">
        <v>2196</v>
      </c>
      <c r="E249" s="146">
        <v>3466.5</v>
      </c>
      <c r="F249" s="126">
        <v>42020</v>
      </c>
      <c r="G249" s="127" t="s">
        <v>629</v>
      </c>
    </row>
    <row r="250" spans="1:7" ht="15.75" customHeight="1" x14ac:dyDescent="0.25">
      <c r="A250" s="122" t="s">
        <v>624</v>
      </c>
      <c r="B250" s="123">
        <v>42020</v>
      </c>
      <c r="C250" s="124" t="s">
        <v>100</v>
      </c>
      <c r="D250" s="125" t="s">
        <v>2197</v>
      </c>
      <c r="E250" s="146">
        <v>1877.33</v>
      </c>
      <c r="F250" s="126">
        <v>42020</v>
      </c>
      <c r="G250" s="127" t="s">
        <v>629</v>
      </c>
    </row>
    <row r="251" spans="1:7" ht="15.75" customHeight="1" x14ac:dyDescent="0.25">
      <c r="A251" s="122" t="s">
        <v>627</v>
      </c>
      <c r="B251" s="123">
        <v>42020</v>
      </c>
      <c r="C251" s="124" t="s">
        <v>100</v>
      </c>
      <c r="D251" s="125" t="s">
        <v>2198</v>
      </c>
      <c r="E251" s="146">
        <v>1089.1400000000001</v>
      </c>
      <c r="F251" s="126">
        <v>42020</v>
      </c>
      <c r="G251" s="127" t="s">
        <v>629</v>
      </c>
    </row>
    <row r="252" spans="1:7" ht="15.75" customHeight="1" x14ac:dyDescent="0.25">
      <c r="A252" s="122" t="s">
        <v>630</v>
      </c>
      <c r="B252" s="123">
        <v>42020</v>
      </c>
      <c r="C252" s="124" t="s">
        <v>100</v>
      </c>
      <c r="D252" s="125" t="s">
        <v>273</v>
      </c>
      <c r="E252" s="146">
        <v>1834.47</v>
      </c>
      <c r="F252" s="126">
        <v>42020</v>
      </c>
      <c r="G252" s="127" t="s">
        <v>629</v>
      </c>
    </row>
    <row r="253" spans="1:7" ht="15.75" customHeight="1" x14ac:dyDescent="0.25">
      <c r="A253" s="122" t="s">
        <v>632</v>
      </c>
      <c r="B253" s="123">
        <v>42023</v>
      </c>
      <c r="C253" s="124" t="s">
        <v>151</v>
      </c>
      <c r="D253" s="125" t="s">
        <v>592</v>
      </c>
      <c r="E253" s="146">
        <v>893.44</v>
      </c>
      <c r="F253" s="126">
        <v>42023</v>
      </c>
      <c r="G253" s="127" t="s">
        <v>2199</v>
      </c>
    </row>
    <row r="254" spans="1:7" ht="15.75" customHeight="1" x14ac:dyDescent="0.25">
      <c r="A254" s="122" t="s">
        <v>634</v>
      </c>
      <c r="B254" s="123">
        <v>42023</v>
      </c>
      <c r="C254" s="124" t="s">
        <v>2200</v>
      </c>
      <c r="D254" s="125" t="s">
        <v>1469</v>
      </c>
      <c r="E254" s="146">
        <v>13510.49</v>
      </c>
      <c r="F254" s="126">
        <v>42047</v>
      </c>
      <c r="G254" s="127" t="s">
        <v>2184</v>
      </c>
    </row>
    <row r="255" spans="1:7" ht="15.75" customHeight="1" x14ac:dyDescent="0.25">
      <c r="A255" s="122" t="s">
        <v>636</v>
      </c>
      <c r="B255" s="123">
        <v>42024</v>
      </c>
      <c r="C255" s="124" t="s">
        <v>2201</v>
      </c>
      <c r="D255" s="125" t="s">
        <v>965</v>
      </c>
      <c r="E255" s="146">
        <v>111</v>
      </c>
      <c r="F255" s="126">
        <v>42040</v>
      </c>
      <c r="G255" s="127" t="s">
        <v>2202</v>
      </c>
    </row>
    <row r="256" spans="1:7" ht="15.75" customHeight="1" x14ac:dyDescent="0.25">
      <c r="A256" s="122" t="s">
        <v>639</v>
      </c>
      <c r="B256" s="123">
        <v>42024</v>
      </c>
      <c r="C256" s="124" t="s">
        <v>2203</v>
      </c>
      <c r="D256" s="125" t="s">
        <v>356</v>
      </c>
      <c r="E256" s="146">
        <v>8075.15</v>
      </c>
      <c r="F256" s="126">
        <v>42044</v>
      </c>
      <c r="G256" s="127" t="s">
        <v>2164</v>
      </c>
    </row>
    <row r="257" spans="1:7" ht="15.75" customHeight="1" x14ac:dyDescent="0.25">
      <c r="A257" s="122" t="s">
        <v>641</v>
      </c>
      <c r="B257" s="123">
        <v>42024</v>
      </c>
      <c r="C257" s="124" t="s">
        <v>2204</v>
      </c>
      <c r="D257" s="125" t="s">
        <v>596</v>
      </c>
      <c r="E257" s="146">
        <v>13527.55</v>
      </c>
      <c r="F257" s="126">
        <v>42045</v>
      </c>
      <c r="G257" s="127" t="s">
        <v>2205</v>
      </c>
    </row>
    <row r="258" spans="1:7" ht="15.75" customHeight="1" x14ac:dyDescent="0.25">
      <c r="A258" s="122" t="s">
        <v>643</v>
      </c>
      <c r="B258" s="123">
        <v>42024</v>
      </c>
      <c r="C258" s="124" t="s">
        <v>2206</v>
      </c>
      <c r="D258" s="125" t="s">
        <v>318</v>
      </c>
      <c r="E258" s="146">
        <v>13593.19</v>
      </c>
      <c r="F258" s="126">
        <v>42048</v>
      </c>
      <c r="G258" s="127" t="s">
        <v>2207</v>
      </c>
    </row>
    <row r="259" spans="1:7" ht="15.75" customHeight="1" x14ac:dyDescent="0.25">
      <c r="A259" s="122" t="s">
        <v>647</v>
      </c>
      <c r="B259" s="123">
        <v>42024</v>
      </c>
      <c r="C259" s="124" t="s">
        <v>2208</v>
      </c>
      <c r="D259" s="125" t="s">
        <v>318</v>
      </c>
      <c r="E259" s="146">
        <v>20540.21</v>
      </c>
      <c r="F259" s="126">
        <v>42048</v>
      </c>
      <c r="G259" s="127" t="s">
        <v>2207</v>
      </c>
    </row>
    <row r="260" spans="1:7" ht="15.75" customHeight="1" x14ac:dyDescent="0.25">
      <c r="A260" s="122" t="s">
        <v>650</v>
      </c>
      <c r="B260" s="123">
        <v>42024</v>
      </c>
      <c r="C260" s="124" t="s">
        <v>2209</v>
      </c>
      <c r="D260" s="125" t="s">
        <v>596</v>
      </c>
      <c r="E260" s="146">
        <v>5213.05</v>
      </c>
      <c r="F260" s="126">
        <v>42055</v>
      </c>
      <c r="G260" s="127" t="s">
        <v>2120</v>
      </c>
    </row>
    <row r="261" spans="1:7" ht="15.75" customHeight="1" x14ac:dyDescent="0.25">
      <c r="A261" s="122" t="s">
        <v>655</v>
      </c>
      <c r="B261" s="123">
        <v>42024</v>
      </c>
      <c r="C261" s="124" t="s">
        <v>94</v>
      </c>
      <c r="D261" s="125" t="s">
        <v>2210</v>
      </c>
      <c r="E261" s="146">
        <v>562.94000000000005</v>
      </c>
      <c r="F261" s="126">
        <v>42060</v>
      </c>
      <c r="G261" s="127" t="s">
        <v>263</v>
      </c>
    </row>
    <row r="262" spans="1:7" ht="15.75" customHeight="1" x14ac:dyDescent="0.25">
      <c r="A262" s="122" t="s">
        <v>659</v>
      </c>
      <c r="B262" s="123">
        <v>42024</v>
      </c>
      <c r="C262" s="124" t="s">
        <v>94</v>
      </c>
      <c r="D262" s="125" t="s">
        <v>2210</v>
      </c>
      <c r="E262" s="146">
        <v>188.13</v>
      </c>
      <c r="F262" s="126">
        <v>42034</v>
      </c>
      <c r="G262" s="127" t="s">
        <v>81</v>
      </c>
    </row>
    <row r="263" spans="1:7" ht="15.75" customHeight="1" x14ac:dyDescent="0.25">
      <c r="A263" s="122" t="s">
        <v>663</v>
      </c>
      <c r="B263" s="123">
        <v>42025</v>
      </c>
      <c r="C263" s="124" t="s">
        <v>2211</v>
      </c>
      <c r="D263" s="125" t="s">
        <v>769</v>
      </c>
      <c r="E263" s="146">
        <v>2042.1</v>
      </c>
      <c r="F263" s="126">
        <v>42039</v>
      </c>
      <c r="G263" s="127" t="s">
        <v>2114</v>
      </c>
    </row>
    <row r="264" spans="1:7" ht="15.75" customHeight="1" x14ac:dyDescent="0.25">
      <c r="A264" s="122" t="s">
        <v>666</v>
      </c>
      <c r="B264" s="123">
        <v>42025</v>
      </c>
      <c r="C264" s="124" t="s">
        <v>2212</v>
      </c>
      <c r="D264" s="125" t="s">
        <v>775</v>
      </c>
      <c r="E264" s="146">
        <v>750</v>
      </c>
      <c r="F264" s="126">
        <v>42068</v>
      </c>
      <c r="G264" s="127" t="s">
        <v>2213</v>
      </c>
    </row>
    <row r="265" spans="1:7" ht="15.75" customHeight="1" x14ac:dyDescent="0.25">
      <c r="A265" s="122" t="s">
        <v>670</v>
      </c>
      <c r="B265" s="123">
        <v>42026</v>
      </c>
      <c r="C265" s="124" t="s">
        <v>151</v>
      </c>
      <c r="D265" s="125" t="s">
        <v>1905</v>
      </c>
      <c r="E265" s="146">
        <v>2613.39</v>
      </c>
      <c r="F265" s="126">
        <v>42034</v>
      </c>
      <c r="G265" s="127" t="s">
        <v>81</v>
      </c>
    </row>
    <row r="266" spans="1:7" ht="15.75" customHeight="1" x14ac:dyDescent="0.25">
      <c r="A266" s="122" t="s">
        <v>672</v>
      </c>
      <c r="B266" s="123">
        <v>42026</v>
      </c>
      <c r="C266" s="124" t="s">
        <v>151</v>
      </c>
      <c r="D266" s="125" t="s">
        <v>2214</v>
      </c>
      <c r="E266" s="146">
        <v>2205.75</v>
      </c>
      <c r="F266" s="126">
        <v>42034</v>
      </c>
      <c r="G266" s="127" t="s">
        <v>81</v>
      </c>
    </row>
    <row r="267" spans="1:7" ht="15.75" customHeight="1" x14ac:dyDescent="0.25">
      <c r="A267" s="122" t="s">
        <v>673</v>
      </c>
      <c r="B267" s="123">
        <v>42026</v>
      </c>
      <c r="C267" s="124" t="s">
        <v>151</v>
      </c>
      <c r="D267" s="125" t="s">
        <v>2214</v>
      </c>
      <c r="E267" s="146">
        <v>5789.91</v>
      </c>
      <c r="F267" s="126">
        <v>42034</v>
      </c>
      <c r="G267" s="127" t="s">
        <v>81</v>
      </c>
    </row>
    <row r="268" spans="1:7" ht="15.75" customHeight="1" x14ac:dyDescent="0.25">
      <c r="A268" s="122" t="s">
        <v>676</v>
      </c>
      <c r="B268" s="123">
        <v>42026</v>
      </c>
      <c r="C268" s="124" t="s">
        <v>2215</v>
      </c>
      <c r="D268" s="125" t="s">
        <v>340</v>
      </c>
      <c r="E268" s="146">
        <v>528</v>
      </c>
      <c r="F268" s="126">
        <v>42058</v>
      </c>
      <c r="G268" s="127" t="s">
        <v>2216</v>
      </c>
    </row>
    <row r="269" spans="1:7" ht="15.75" customHeight="1" x14ac:dyDescent="0.25">
      <c r="A269" s="122" t="s">
        <v>679</v>
      </c>
      <c r="B269" s="123">
        <v>42026</v>
      </c>
      <c r="C269" s="124" t="s">
        <v>2217</v>
      </c>
      <c r="D269" s="125" t="s">
        <v>2218</v>
      </c>
      <c r="E269" s="146">
        <v>29707.72</v>
      </c>
      <c r="F269" s="126" t="s">
        <v>2219</v>
      </c>
      <c r="G269" s="127" t="s">
        <v>2220</v>
      </c>
    </row>
    <row r="270" spans="1:7" ht="15.75" customHeight="1" x14ac:dyDescent="0.25">
      <c r="A270" s="122" t="s">
        <v>681</v>
      </c>
      <c r="B270" s="123">
        <v>42026</v>
      </c>
      <c r="C270" s="124" t="s">
        <v>1047</v>
      </c>
      <c r="D270" s="125" t="s">
        <v>2221</v>
      </c>
      <c r="E270" s="146">
        <v>375.62</v>
      </c>
      <c r="F270" s="126">
        <v>42034</v>
      </c>
      <c r="G270" s="127" t="s">
        <v>81</v>
      </c>
    </row>
    <row r="271" spans="1:7" ht="15.75" customHeight="1" x14ac:dyDescent="0.25">
      <c r="A271" s="122" t="s">
        <v>683</v>
      </c>
      <c r="B271" s="123">
        <v>42027</v>
      </c>
      <c r="C271" s="124" t="s">
        <v>2222</v>
      </c>
      <c r="D271" s="125" t="s">
        <v>188</v>
      </c>
      <c r="E271" s="146">
        <v>486</v>
      </c>
      <c r="F271" s="126">
        <v>42055</v>
      </c>
      <c r="G271" s="127" t="s">
        <v>2223</v>
      </c>
    </row>
    <row r="272" spans="1:7" ht="15.75" customHeight="1" x14ac:dyDescent="0.25">
      <c r="A272" s="122" t="s">
        <v>685</v>
      </c>
      <c r="B272" s="123">
        <v>42027</v>
      </c>
      <c r="C272" s="124" t="s">
        <v>1047</v>
      </c>
      <c r="D272" s="125" t="s">
        <v>2224</v>
      </c>
      <c r="E272" s="146">
        <v>410.81</v>
      </c>
      <c r="F272" s="126">
        <v>42034</v>
      </c>
      <c r="G272" s="127" t="s">
        <v>81</v>
      </c>
    </row>
    <row r="273" spans="1:7" ht="15.75" customHeight="1" x14ac:dyDescent="0.25">
      <c r="A273" s="122" t="s">
        <v>687</v>
      </c>
      <c r="B273" s="123">
        <v>42027</v>
      </c>
      <c r="C273" s="124" t="s">
        <v>100</v>
      </c>
      <c r="D273" s="125" t="s">
        <v>2225</v>
      </c>
      <c r="E273" s="146">
        <v>3457.42</v>
      </c>
      <c r="F273" s="126">
        <v>42034</v>
      </c>
      <c r="G273" s="127" t="s">
        <v>81</v>
      </c>
    </row>
    <row r="274" spans="1:7" ht="15.75" customHeight="1" x14ac:dyDescent="0.25">
      <c r="A274" s="122" t="s">
        <v>689</v>
      </c>
      <c r="B274" s="123">
        <v>42027</v>
      </c>
      <c r="C274" s="124" t="s">
        <v>100</v>
      </c>
      <c r="D274" s="125" t="s">
        <v>686</v>
      </c>
      <c r="E274" s="146">
        <v>2025.15</v>
      </c>
      <c r="F274" s="126">
        <v>42034</v>
      </c>
      <c r="G274" s="127" t="s">
        <v>81</v>
      </c>
    </row>
    <row r="275" spans="1:7" ht="15.75" customHeight="1" x14ac:dyDescent="0.25">
      <c r="A275" s="122" t="s">
        <v>691</v>
      </c>
      <c r="B275" s="123">
        <v>42030</v>
      </c>
      <c r="C275" s="124" t="s">
        <v>2226</v>
      </c>
      <c r="D275" s="125" t="s">
        <v>188</v>
      </c>
      <c r="E275" s="146">
        <v>314.89999999999998</v>
      </c>
      <c r="F275" s="126">
        <v>42045</v>
      </c>
      <c r="G275" s="127" t="s">
        <v>2227</v>
      </c>
    </row>
    <row r="276" spans="1:7" ht="15.75" customHeight="1" x14ac:dyDescent="0.25">
      <c r="A276" s="122" t="s">
        <v>694</v>
      </c>
      <c r="B276" s="123">
        <v>42030</v>
      </c>
      <c r="C276" s="124" t="s">
        <v>2228</v>
      </c>
      <c r="D276" s="125" t="s">
        <v>286</v>
      </c>
      <c r="E276" s="146">
        <v>58.65</v>
      </c>
      <c r="F276" s="126">
        <v>42045</v>
      </c>
      <c r="G276" s="127" t="s">
        <v>2229</v>
      </c>
    </row>
    <row r="277" spans="1:7" ht="15.75" customHeight="1" x14ac:dyDescent="0.25">
      <c r="A277" s="122" t="s">
        <v>696</v>
      </c>
      <c r="B277" s="123">
        <v>42030</v>
      </c>
      <c r="C277" s="124" t="s">
        <v>2230</v>
      </c>
      <c r="D277" s="125" t="s">
        <v>592</v>
      </c>
      <c r="E277" s="146">
        <v>123.39</v>
      </c>
      <c r="F277" s="126">
        <v>42045</v>
      </c>
      <c r="G277" s="127" t="s">
        <v>2205</v>
      </c>
    </row>
    <row r="278" spans="1:7" ht="15.75" customHeight="1" x14ac:dyDescent="0.25">
      <c r="A278" s="122" t="s">
        <v>698</v>
      </c>
      <c r="B278" s="123">
        <v>42031</v>
      </c>
      <c r="C278" s="124" t="s">
        <v>2231</v>
      </c>
      <c r="D278" s="125" t="s">
        <v>2232</v>
      </c>
      <c r="E278" s="146">
        <v>1761.75</v>
      </c>
      <c r="F278" s="126" t="s">
        <v>2233</v>
      </c>
      <c r="G278" s="127" t="s">
        <v>2234</v>
      </c>
    </row>
    <row r="279" spans="1:7" ht="15.75" customHeight="1" x14ac:dyDescent="0.25">
      <c r="A279" s="122" t="s">
        <v>701</v>
      </c>
      <c r="B279" s="123">
        <v>42031</v>
      </c>
      <c r="C279" s="124" t="s">
        <v>2235</v>
      </c>
      <c r="D279" s="125" t="s">
        <v>574</v>
      </c>
      <c r="E279" s="146">
        <v>190.96</v>
      </c>
      <c r="F279" s="126">
        <v>42048</v>
      </c>
      <c r="G279" s="127" t="s">
        <v>2236</v>
      </c>
    </row>
    <row r="280" spans="1:7" ht="15.75" customHeight="1" x14ac:dyDescent="0.25">
      <c r="A280" s="122" t="s">
        <v>705</v>
      </c>
      <c r="B280" s="123">
        <v>42031</v>
      </c>
      <c r="C280" s="124" t="s">
        <v>2237</v>
      </c>
      <c r="D280" s="125" t="s">
        <v>657</v>
      </c>
      <c r="E280" s="146">
        <v>2607.1</v>
      </c>
      <c r="F280" s="126">
        <v>42053</v>
      </c>
      <c r="G280" s="127" t="s">
        <v>2238</v>
      </c>
    </row>
    <row r="281" spans="1:7" ht="15.75" customHeight="1" x14ac:dyDescent="0.25">
      <c r="A281" s="122" t="s">
        <v>708</v>
      </c>
      <c r="B281" s="123">
        <v>42033</v>
      </c>
      <c r="C281" s="124" t="s">
        <v>151</v>
      </c>
      <c r="D281" s="125" t="s">
        <v>2239</v>
      </c>
      <c r="E281" s="146">
        <v>188.9</v>
      </c>
      <c r="F281" s="126">
        <v>42033</v>
      </c>
      <c r="G281" s="127" t="s">
        <v>367</v>
      </c>
    </row>
    <row r="282" spans="1:7" ht="15.75" customHeight="1" x14ac:dyDescent="0.25">
      <c r="A282" s="122" t="s">
        <v>712</v>
      </c>
      <c r="B282" s="123">
        <v>42033</v>
      </c>
      <c r="C282" s="124" t="s">
        <v>2240</v>
      </c>
      <c r="D282" s="125" t="s">
        <v>568</v>
      </c>
      <c r="E282" s="146">
        <v>7582.92</v>
      </c>
      <c r="F282" s="126">
        <v>42053</v>
      </c>
      <c r="G282" s="127" t="s">
        <v>2241</v>
      </c>
    </row>
    <row r="283" spans="1:7" ht="15.75" customHeight="1" x14ac:dyDescent="0.25">
      <c r="A283" s="122" t="s">
        <v>715</v>
      </c>
      <c r="B283" s="123">
        <v>42033</v>
      </c>
      <c r="C283" s="124" t="s">
        <v>2242</v>
      </c>
      <c r="D283" s="125" t="s">
        <v>2243</v>
      </c>
      <c r="E283" s="146">
        <v>120</v>
      </c>
      <c r="F283" s="126">
        <v>42041</v>
      </c>
      <c r="G283" s="127" t="s">
        <v>414</v>
      </c>
    </row>
    <row r="284" spans="1:7" ht="15.75" customHeight="1" x14ac:dyDescent="0.25">
      <c r="A284" s="122" t="s">
        <v>717</v>
      </c>
      <c r="B284" s="123">
        <v>42033</v>
      </c>
      <c r="C284" s="124" t="s">
        <v>94</v>
      </c>
      <c r="D284" s="125" t="s">
        <v>2244</v>
      </c>
      <c r="E284" s="146">
        <v>81.84</v>
      </c>
      <c r="F284" s="126">
        <v>42041</v>
      </c>
      <c r="G284" s="127" t="s">
        <v>263</v>
      </c>
    </row>
    <row r="285" spans="1:7" ht="15.75" customHeight="1" x14ac:dyDescent="0.25">
      <c r="A285" s="122" t="s">
        <v>721</v>
      </c>
      <c r="B285" s="123">
        <v>42033</v>
      </c>
      <c r="C285" s="124" t="s">
        <v>94</v>
      </c>
      <c r="D285" s="125" t="s">
        <v>2245</v>
      </c>
      <c r="E285" s="146">
        <v>201.05</v>
      </c>
      <c r="F285" s="126">
        <v>42060</v>
      </c>
      <c r="G285" s="127" t="s">
        <v>263</v>
      </c>
    </row>
    <row r="286" spans="1:7" ht="15.75" customHeight="1" x14ac:dyDescent="0.25">
      <c r="A286" s="122" t="s">
        <v>724</v>
      </c>
      <c r="B286" s="123">
        <v>42033</v>
      </c>
      <c r="C286" s="124" t="s">
        <v>2246</v>
      </c>
      <c r="D286" s="125" t="s">
        <v>2247</v>
      </c>
      <c r="E286" s="146">
        <v>592647.02</v>
      </c>
      <c r="F286" s="126" t="s">
        <v>2248</v>
      </c>
      <c r="G286" s="127" t="s">
        <v>1571</v>
      </c>
    </row>
    <row r="287" spans="1:7" ht="15.75" customHeight="1" x14ac:dyDescent="0.25">
      <c r="A287" s="122" t="s">
        <v>728</v>
      </c>
      <c r="B287" s="123">
        <v>42034</v>
      </c>
      <c r="C287" s="124" t="s">
        <v>151</v>
      </c>
      <c r="D287" s="125" t="s">
        <v>1610</v>
      </c>
      <c r="E287" s="146">
        <v>329.75</v>
      </c>
      <c r="F287" s="126">
        <v>42034</v>
      </c>
      <c r="G287" s="127" t="s">
        <v>727</v>
      </c>
    </row>
    <row r="288" spans="1:7" ht="15.75" customHeight="1" x14ac:dyDescent="0.25">
      <c r="A288" s="122" t="s">
        <v>731</v>
      </c>
      <c r="B288" s="123">
        <v>42034</v>
      </c>
      <c r="C288" s="124" t="s">
        <v>151</v>
      </c>
      <c r="D288" s="125" t="s">
        <v>1610</v>
      </c>
      <c r="E288" s="146">
        <v>239.1</v>
      </c>
      <c r="F288" s="126">
        <v>42034</v>
      </c>
      <c r="G288" s="127" t="s">
        <v>727</v>
      </c>
    </row>
    <row r="289" spans="1:7" ht="15.75" customHeight="1" x14ac:dyDescent="0.25">
      <c r="A289" s="122" t="s">
        <v>733</v>
      </c>
      <c r="B289" s="123">
        <v>42034</v>
      </c>
      <c r="C289" s="124" t="s">
        <v>151</v>
      </c>
      <c r="D289" s="125" t="s">
        <v>152</v>
      </c>
      <c r="E289" s="146">
        <v>329.88</v>
      </c>
      <c r="F289" s="126">
        <v>42034</v>
      </c>
      <c r="G289" s="127" t="s">
        <v>2249</v>
      </c>
    </row>
    <row r="290" spans="1:7" ht="15.75" customHeight="1" x14ac:dyDescent="0.25">
      <c r="A290" s="122" t="s">
        <v>735</v>
      </c>
      <c r="B290" s="123">
        <v>42034</v>
      </c>
      <c r="C290" s="124" t="s">
        <v>151</v>
      </c>
      <c r="D290" s="125" t="s">
        <v>1583</v>
      </c>
      <c r="E290" s="146">
        <v>97.14</v>
      </c>
      <c r="F290" s="126">
        <v>42034</v>
      </c>
      <c r="G290" s="127" t="s">
        <v>2250</v>
      </c>
    </row>
    <row r="291" spans="1:7" ht="15.75" customHeight="1" x14ac:dyDescent="0.25">
      <c r="A291" s="122" t="s">
        <v>737</v>
      </c>
      <c r="B291" s="123">
        <v>42034</v>
      </c>
      <c r="C291" s="124" t="s">
        <v>151</v>
      </c>
      <c r="D291" s="125" t="s">
        <v>255</v>
      </c>
      <c r="E291" s="146">
        <v>481.6</v>
      </c>
      <c r="F291" s="126">
        <v>42034</v>
      </c>
      <c r="G291" s="127" t="s">
        <v>2250</v>
      </c>
    </row>
    <row r="292" spans="1:7" ht="15.75" customHeight="1" x14ac:dyDescent="0.25">
      <c r="A292" s="122" t="s">
        <v>739</v>
      </c>
      <c r="B292" s="123">
        <v>42034</v>
      </c>
      <c r="C292" s="124" t="s">
        <v>151</v>
      </c>
      <c r="D292" s="125" t="s">
        <v>1610</v>
      </c>
      <c r="E292" s="146">
        <v>26</v>
      </c>
      <c r="F292" s="126">
        <v>42034</v>
      </c>
      <c r="G292" s="127" t="s">
        <v>2250</v>
      </c>
    </row>
    <row r="293" spans="1:7" ht="15.75" customHeight="1" x14ac:dyDescent="0.25">
      <c r="A293" s="122" t="s">
        <v>741</v>
      </c>
      <c r="B293" s="123">
        <v>42034</v>
      </c>
      <c r="C293" s="124" t="s">
        <v>151</v>
      </c>
      <c r="D293" s="125" t="s">
        <v>1610</v>
      </c>
      <c r="E293" s="146">
        <v>20</v>
      </c>
      <c r="F293" s="126">
        <v>42034</v>
      </c>
      <c r="G293" s="127" t="s">
        <v>2250</v>
      </c>
    </row>
    <row r="294" spans="1:7" ht="15.75" customHeight="1" x14ac:dyDescent="0.25">
      <c r="A294" s="122" t="s">
        <v>743</v>
      </c>
      <c r="B294" s="123">
        <v>42034</v>
      </c>
      <c r="C294" s="124" t="s">
        <v>151</v>
      </c>
      <c r="D294" s="125" t="s">
        <v>1610</v>
      </c>
      <c r="E294" s="146">
        <v>20</v>
      </c>
      <c r="F294" s="126">
        <v>42034</v>
      </c>
      <c r="G294" s="127" t="s">
        <v>2250</v>
      </c>
    </row>
    <row r="295" spans="1:7" ht="15.75" customHeight="1" x14ac:dyDescent="0.25">
      <c r="A295" s="122" t="s">
        <v>745</v>
      </c>
      <c r="B295" s="123">
        <v>42034</v>
      </c>
      <c r="C295" s="124" t="s">
        <v>151</v>
      </c>
      <c r="D295" s="125" t="s">
        <v>1610</v>
      </c>
      <c r="E295" s="146">
        <v>10</v>
      </c>
      <c r="F295" s="126">
        <v>42034</v>
      </c>
      <c r="G295" s="127" t="s">
        <v>2250</v>
      </c>
    </row>
    <row r="296" spans="1:7" ht="15.75" customHeight="1" x14ac:dyDescent="0.25">
      <c r="A296" s="122" t="s">
        <v>747</v>
      </c>
      <c r="B296" s="123">
        <v>42034</v>
      </c>
      <c r="C296" s="124" t="s">
        <v>151</v>
      </c>
      <c r="D296" s="125" t="s">
        <v>1610</v>
      </c>
      <c r="E296" s="146">
        <v>284.05</v>
      </c>
      <c r="F296" s="126">
        <v>42034</v>
      </c>
      <c r="G296" s="127" t="s">
        <v>2251</v>
      </c>
    </row>
    <row r="297" spans="1:7" ht="15.75" customHeight="1" x14ac:dyDescent="0.25">
      <c r="A297" s="122" t="s">
        <v>749</v>
      </c>
      <c r="B297" s="123">
        <v>42034</v>
      </c>
      <c r="C297" s="124" t="s">
        <v>151</v>
      </c>
      <c r="D297" s="125" t="s">
        <v>1610</v>
      </c>
      <c r="E297" s="146">
        <v>247</v>
      </c>
      <c r="F297" s="126">
        <v>42034</v>
      </c>
      <c r="G297" s="127" t="s">
        <v>2251</v>
      </c>
    </row>
    <row r="298" spans="1:7" ht="15.75" customHeight="1" x14ac:dyDescent="0.25">
      <c r="A298" s="122" t="s">
        <v>752</v>
      </c>
      <c r="B298" s="123">
        <v>42034</v>
      </c>
      <c r="C298" s="124" t="s">
        <v>151</v>
      </c>
      <c r="D298" s="125" t="s">
        <v>1610</v>
      </c>
      <c r="E298" s="146">
        <v>266</v>
      </c>
      <c r="F298" s="126">
        <v>42034</v>
      </c>
      <c r="G298" s="127" t="s">
        <v>2251</v>
      </c>
    </row>
    <row r="299" spans="1:7" ht="15.75" customHeight="1" x14ac:dyDescent="0.25">
      <c r="A299" s="122" t="s">
        <v>756</v>
      </c>
      <c r="B299" s="123">
        <v>42034</v>
      </c>
      <c r="C299" s="124" t="s">
        <v>151</v>
      </c>
      <c r="D299" s="125" t="s">
        <v>1610</v>
      </c>
      <c r="E299" s="146">
        <v>224.2</v>
      </c>
      <c r="F299" s="126">
        <v>42034</v>
      </c>
      <c r="G299" s="127" t="s">
        <v>2251</v>
      </c>
    </row>
    <row r="300" spans="1:7" ht="15.75" customHeight="1" x14ac:dyDescent="0.25">
      <c r="A300" s="122" t="s">
        <v>759</v>
      </c>
      <c r="B300" s="123">
        <v>42034</v>
      </c>
      <c r="C300" s="124" t="s">
        <v>151</v>
      </c>
      <c r="D300" s="125" t="s">
        <v>2252</v>
      </c>
      <c r="E300" s="146">
        <v>541.58000000000004</v>
      </c>
      <c r="F300" s="126">
        <v>42034</v>
      </c>
      <c r="G300" s="127" t="s">
        <v>2253</v>
      </c>
    </row>
    <row r="301" spans="1:7" ht="15.75" customHeight="1" x14ac:dyDescent="0.25">
      <c r="A301" s="122" t="s">
        <v>762</v>
      </c>
      <c r="B301" s="123">
        <v>42034</v>
      </c>
      <c r="C301" s="124" t="s">
        <v>2254</v>
      </c>
      <c r="D301" s="125" t="s">
        <v>2255</v>
      </c>
      <c r="E301" s="146">
        <v>725.21</v>
      </c>
      <c r="F301" s="126">
        <v>42034</v>
      </c>
      <c r="G301" s="127" t="s">
        <v>410</v>
      </c>
    </row>
    <row r="302" spans="1:7" ht="15.75" customHeight="1" x14ac:dyDescent="0.25">
      <c r="A302" s="122" t="s">
        <v>765</v>
      </c>
      <c r="B302" s="123">
        <v>42034</v>
      </c>
      <c r="C302" s="124" t="s">
        <v>2256</v>
      </c>
      <c r="D302" s="125" t="s">
        <v>2257</v>
      </c>
      <c r="E302" s="146">
        <v>3300</v>
      </c>
      <c r="F302" s="126">
        <v>42048</v>
      </c>
      <c r="G302" s="127" t="s">
        <v>2258</v>
      </c>
    </row>
    <row r="303" spans="1:7" ht="15.75" customHeight="1" x14ac:dyDescent="0.25">
      <c r="A303" s="122" t="s">
        <v>767</v>
      </c>
      <c r="B303" s="123">
        <v>42034</v>
      </c>
      <c r="C303" s="124" t="s">
        <v>151</v>
      </c>
      <c r="D303" s="125" t="s">
        <v>592</v>
      </c>
      <c r="E303" s="146">
        <v>2820</v>
      </c>
      <c r="F303" s="126">
        <v>42055</v>
      </c>
      <c r="G303" s="127" t="s">
        <v>81</v>
      </c>
    </row>
    <row r="304" spans="1:7" ht="15.75" customHeight="1" x14ac:dyDescent="0.25">
      <c r="A304" s="122" t="s">
        <v>771</v>
      </c>
      <c r="B304" s="123">
        <v>42034</v>
      </c>
      <c r="C304" s="124" t="s">
        <v>151</v>
      </c>
      <c r="D304" s="125" t="s">
        <v>592</v>
      </c>
      <c r="E304" s="146">
        <v>4101.68</v>
      </c>
      <c r="F304" s="126">
        <v>42055</v>
      </c>
      <c r="G304" s="127" t="s">
        <v>81</v>
      </c>
    </row>
    <row r="305" spans="1:7" ht="15.75" customHeight="1" x14ac:dyDescent="0.25">
      <c r="A305" s="122" t="s">
        <v>773</v>
      </c>
      <c r="B305" s="123">
        <v>42034</v>
      </c>
      <c r="C305" s="124" t="s">
        <v>151</v>
      </c>
      <c r="D305" s="125" t="s">
        <v>2259</v>
      </c>
      <c r="E305" s="146">
        <v>3534.18</v>
      </c>
      <c r="F305" s="126">
        <v>42055</v>
      </c>
      <c r="G305" s="127" t="s">
        <v>81</v>
      </c>
    </row>
    <row r="306" spans="1:7" ht="15.75" customHeight="1" x14ac:dyDescent="0.25">
      <c r="A306" s="122" t="s">
        <v>777</v>
      </c>
      <c r="B306" s="123">
        <v>42034</v>
      </c>
      <c r="C306" s="124" t="s">
        <v>151</v>
      </c>
      <c r="D306" s="125" t="s">
        <v>592</v>
      </c>
      <c r="E306" s="146">
        <v>5997.18</v>
      </c>
      <c r="F306" s="126">
        <v>42055</v>
      </c>
      <c r="G306" s="127" t="s">
        <v>81</v>
      </c>
    </row>
    <row r="307" spans="1:7" ht="15.75" customHeight="1" x14ac:dyDescent="0.25">
      <c r="A307" s="122" t="s">
        <v>780</v>
      </c>
      <c r="B307" s="123">
        <v>42034</v>
      </c>
      <c r="C307" s="124" t="s">
        <v>94</v>
      </c>
      <c r="D307" s="125" t="s">
        <v>2260</v>
      </c>
      <c r="E307" s="146">
        <v>667.66</v>
      </c>
      <c r="F307" s="126">
        <v>42041</v>
      </c>
      <c r="G307" s="127" t="s">
        <v>263</v>
      </c>
    </row>
    <row r="308" spans="1:7" ht="15.75" customHeight="1" x14ac:dyDescent="0.25">
      <c r="A308" s="122" t="s">
        <v>783</v>
      </c>
      <c r="B308" s="123">
        <v>42034</v>
      </c>
      <c r="C308" s="124" t="s">
        <v>100</v>
      </c>
      <c r="D308" s="125" t="s">
        <v>2261</v>
      </c>
      <c r="E308" s="146">
        <v>1443.7</v>
      </c>
      <c r="F308" s="126">
        <v>42034</v>
      </c>
      <c r="G308" s="127" t="s">
        <v>629</v>
      </c>
    </row>
    <row r="309" spans="1:7" ht="15.75" customHeight="1" x14ac:dyDescent="0.25">
      <c r="A309" s="122" t="s">
        <v>786</v>
      </c>
      <c r="B309" s="123">
        <v>42034</v>
      </c>
      <c r="C309" s="124" t="s">
        <v>100</v>
      </c>
      <c r="D309" s="125" t="s">
        <v>2262</v>
      </c>
      <c r="E309" s="146">
        <v>1877.33</v>
      </c>
      <c r="F309" s="126">
        <v>42034</v>
      </c>
      <c r="G309" s="127" t="s">
        <v>629</v>
      </c>
    </row>
    <row r="310" spans="1:7" ht="15.75" customHeight="1" x14ac:dyDescent="0.25">
      <c r="A310" s="122" t="s">
        <v>789</v>
      </c>
      <c r="B310" s="123">
        <v>42034</v>
      </c>
      <c r="C310" s="124" t="s">
        <v>100</v>
      </c>
      <c r="D310" s="125" t="s">
        <v>2263</v>
      </c>
      <c r="E310" s="146">
        <v>1888.97</v>
      </c>
      <c r="F310" s="126">
        <v>42034</v>
      </c>
      <c r="G310" s="127" t="s">
        <v>629</v>
      </c>
    </row>
    <row r="311" spans="1:7" ht="15.75" customHeight="1" x14ac:dyDescent="0.25">
      <c r="A311" s="122" t="s">
        <v>791</v>
      </c>
      <c r="B311" s="123">
        <v>42034</v>
      </c>
      <c r="C311" s="124" t="s">
        <v>100</v>
      </c>
      <c r="D311" s="125" t="s">
        <v>2264</v>
      </c>
      <c r="E311" s="146">
        <v>1882.98</v>
      </c>
      <c r="F311" s="126">
        <v>42034</v>
      </c>
      <c r="G311" s="127" t="s">
        <v>629</v>
      </c>
    </row>
    <row r="312" spans="1:7" ht="15.75" customHeight="1" x14ac:dyDescent="0.25">
      <c r="A312" s="122" t="s">
        <v>793</v>
      </c>
      <c r="B312" s="123">
        <v>42034</v>
      </c>
      <c r="C312" s="124" t="s">
        <v>100</v>
      </c>
      <c r="D312" s="125" t="s">
        <v>2265</v>
      </c>
      <c r="E312" s="146">
        <v>1877.33</v>
      </c>
      <c r="F312" s="126">
        <v>42034</v>
      </c>
      <c r="G312" s="127" t="s">
        <v>629</v>
      </c>
    </row>
    <row r="313" spans="1:7" ht="15.75" customHeight="1" x14ac:dyDescent="0.25">
      <c r="A313" s="122" t="s">
        <v>798</v>
      </c>
      <c r="B313" s="123">
        <v>42034</v>
      </c>
      <c r="C313" s="124" t="s">
        <v>100</v>
      </c>
      <c r="D313" s="125" t="s">
        <v>2266</v>
      </c>
      <c r="E313" s="146">
        <v>897.88</v>
      </c>
      <c r="F313" s="126">
        <v>42034</v>
      </c>
      <c r="G313" s="127" t="s">
        <v>629</v>
      </c>
    </row>
    <row r="314" spans="1:7" ht="15.75" customHeight="1" x14ac:dyDescent="0.25">
      <c r="A314" s="122" t="s">
        <v>800</v>
      </c>
      <c r="B314" s="123">
        <v>42034</v>
      </c>
      <c r="C314" s="124" t="s">
        <v>100</v>
      </c>
      <c r="D314" s="125" t="s">
        <v>2267</v>
      </c>
      <c r="E314" s="146">
        <v>3327.33</v>
      </c>
      <c r="F314" s="126">
        <v>42034</v>
      </c>
      <c r="G314" s="127" t="s">
        <v>629</v>
      </c>
    </row>
    <row r="315" spans="1:7" ht="15.75" customHeight="1" x14ac:dyDescent="0.25">
      <c r="A315" s="122" t="s">
        <v>805</v>
      </c>
      <c r="B315" s="123">
        <v>42034</v>
      </c>
      <c r="C315" s="124" t="s">
        <v>100</v>
      </c>
      <c r="D315" s="125" t="s">
        <v>170</v>
      </c>
      <c r="E315" s="146">
        <v>997.99</v>
      </c>
      <c r="F315" s="126">
        <v>42034</v>
      </c>
      <c r="G315" s="127" t="s">
        <v>629</v>
      </c>
    </row>
    <row r="316" spans="1:7" ht="15.75" customHeight="1" x14ac:dyDescent="0.25">
      <c r="A316" s="122" t="s">
        <v>808</v>
      </c>
      <c r="B316" s="123">
        <v>42034</v>
      </c>
      <c r="C316" s="124" t="s">
        <v>100</v>
      </c>
      <c r="D316" s="125" t="s">
        <v>2268</v>
      </c>
      <c r="E316" s="146">
        <v>2025.16</v>
      </c>
      <c r="F316" s="126">
        <v>42034</v>
      </c>
      <c r="G316" s="127" t="s">
        <v>629</v>
      </c>
    </row>
    <row r="317" spans="1:7" ht="15.75" customHeight="1" x14ac:dyDescent="0.25">
      <c r="A317" s="122" t="s">
        <v>811</v>
      </c>
      <c r="B317" s="123">
        <v>42034</v>
      </c>
      <c r="C317" s="124" t="s">
        <v>100</v>
      </c>
      <c r="D317" s="125" t="s">
        <v>633</v>
      </c>
      <c r="E317" s="146">
        <v>2075.84</v>
      </c>
      <c r="F317" s="126">
        <v>42034</v>
      </c>
      <c r="G317" s="127" t="s">
        <v>629</v>
      </c>
    </row>
    <row r="318" spans="1:7" ht="15.75" customHeight="1" x14ac:dyDescent="0.25">
      <c r="A318" s="122" t="s">
        <v>813</v>
      </c>
      <c r="B318" s="123">
        <v>42034</v>
      </c>
      <c r="C318" s="124" t="s">
        <v>100</v>
      </c>
      <c r="D318" s="125" t="s">
        <v>2269</v>
      </c>
      <c r="E318" s="146">
        <v>603.64</v>
      </c>
      <c r="F318" s="126">
        <v>42034</v>
      </c>
      <c r="G318" s="127" t="s">
        <v>629</v>
      </c>
    </row>
    <row r="319" spans="1:7" ht="15.75" customHeight="1" x14ac:dyDescent="0.25">
      <c r="A319" s="122" t="s">
        <v>815</v>
      </c>
      <c r="B319" s="123">
        <v>42034</v>
      </c>
      <c r="C319" s="124" t="s">
        <v>100</v>
      </c>
      <c r="D319" s="125" t="s">
        <v>2270</v>
      </c>
      <c r="E319" s="146">
        <v>603.64</v>
      </c>
      <c r="F319" s="126">
        <v>42034</v>
      </c>
      <c r="G319" s="127" t="s">
        <v>629</v>
      </c>
    </row>
    <row r="320" spans="1:7" ht="15.75" customHeight="1" x14ac:dyDescent="0.25">
      <c r="A320" s="122" t="s">
        <v>817</v>
      </c>
      <c r="B320" s="123">
        <v>42034</v>
      </c>
      <c r="C320" s="124" t="s">
        <v>100</v>
      </c>
      <c r="D320" s="125" t="s">
        <v>2271</v>
      </c>
      <c r="E320" s="146">
        <v>1061.45</v>
      </c>
      <c r="F320" s="126">
        <v>42034</v>
      </c>
      <c r="G320" s="127" t="s">
        <v>629</v>
      </c>
    </row>
    <row r="321" spans="1:7" ht="15.75" customHeight="1" x14ac:dyDescent="0.25">
      <c r="A321" s="122" t="s">
        <v>820</v>
      </c>
      <c r="B321" s="123">
        <v>42035</v>
      </c>
      <c r="C321" s="124" t="s">
        <v>83</v>
      </c>
      <c r="D321" s="125" t="s">
        <v>2272</v>
      </c>
      <c r="E321" s="146">
        <v>61229.16</v>
      </c>
      <c r="F321" s="126">
        <v>42041</v>
      </c>
      <c r="G321" s="127" t="s">
        <v>544</v>
      </c>
    </row>
    <row r="322" spans="1:7" ht="15.75" customHeight="1" x14ac:dyDescent="0.25">
      <c r="A322" s="122" t="s">
        <v>821</v>
      </c>
      <c r="B322" s="123">
        <v>42035</v>
      </c>
      <c r="C322" s="124" t="s">
        <v>455</v>
      </c>
      <c r="D322" s="125" t="s">
        <v>844</v>
      </c>
      <c r="E322" s="146">
        <v>944.83</v>
      </c>
      <c r="F322" s="126">
        <v>42045</v>
      </c>
      <c r="G322" s="127" t="s">
        <v>457</v>
      </c>
    </row>
    <row r="323" spans="1:7" ht="15.75" customHeight="1" x14ac:dyDescent="0.25">
      <c r="A323" s="122" t="s">
        <v>823</v>
      </c>
      <c r="B323" s="123">
        <v>42035</v>
      </c>
      <c r="C323" s="124" t="s">
        <v>455</v>
      </c>
      <c r="D323" s="125" t="s">
        <v>456</v>
      </c>
      <c r="E323" s="146">
        <v>388.87</v>
      </c>
      <c r="F323" s="126">
        <v>42045</v>
      </c>
      <c r="G323" s="127" t="s">
        <v>457</v>
      </c>
    </row>
    <row r="324" spans="1:7" ht="15.75" customHeight="1" x14ac:dyDescent="0.25">
      <c r="A324" s="122" t="s">
        <v>824</v>
      </c>
      <c r="B324" s="123">
        <v>42035</v>
      </c>
      <c r="C324" s="124" t="s">
        <v>455</v>
      </c>
      <c r="D324" s="125" t="s">
        <v>456</v>
      </c>
      <c r="E324" s="146">
        <v>304.5</v>
      </c>
      <c r="F324" s="126">
        <v>42047</v>
      </c>
      <c r="G324" s="127" t="s">
        <v>457</v>
      </c>
    </row>
    <row r="325" spans="1:7" ht="15.75" customHeight="1" x14ac:dyDescent="0.25">
      <c r="A325" s="122" t="s">
        <v>825</v>
      </c>
      <c r="B325" s="123">
        <v>42035</v>
      </c>
      <c r="C325" s="124" t="s">
        <v>455</v>
      </c>
      <c r="D325" s="125" t="s">
        <v>456</v>
      </c>
      <c r="E325" s="146">
        <v>332.16</v>
      </c>
      <c r="F325" s="126">
        <v>42047</v>
      </c>
      <c r="G325" s="127" t="s">
        <v>457</v>
      </c>
    </row>
    <row r="326" spans="1:7" ht="15.75" customHeight="1" x14ac:dyDescent="0.25">
      <c r="A326" s="122" t="s">
        <v>827</v>
      </c>
      <c r="B326" s="123">
        <v>42035</v>
      </c>
      <c r="C326" s="124" t="s">
        <v>699</v>
      </c>
      <c r="D326" s="125" t="s">
        <v>700</v>
      </c>
      <c r="E326" s="146">
        <v>792.22</v>
      </c>
      <c r="F326" s="126">
        <v>42048</v>
      </c>
      <c r="G326" s="127" t="s">
        <v>547</v>
      </c>
    </row>
    <row r="327" spans="1:7" ht="15.75" customHeight="1" x14ac:dyDescent="0.25">
      <c r="A327" s="122" t="s">
        <v>828</v>
      </c>
      <c r="B327" s="123">
        <v>42035</v>
      </c>
      <c r="C327" s="124" t="s">
        <v>455</v>
      </c>
      <c r="D327" s="125" t="s">
        <v>456</v>
      </c>
      <c r="E327" s="146">
        <v>117.34</v>
      </c>
      <c r="F327" s="126">
        <v>42054</v>
      </c>
      <c r="G327" s="127" t="s">
        <v>457</v>
      </c>
    </row>
    <row r="328" spans="1:7" ht="15.75" customHeight="1" x14ac:dyDescent="0.25">
      <c r="A328" s="122" t="s">
        <v>830</v>
      </c>
      <c r="B328" s="123">
        <v>42035</v>
      </c>
      <c r="C328" s="124" t="s">
        <v>455</v>
      </c>
      <c r="D328" s="125" t="s">
        <v>456</v>
      </c>
      <c r="E328" s="146">
        <v>402.85</v>
      </c>
      <c r="F328" s="126">
        <v>42054</v>
      </c>
      <c r="G328" s="127" t="s">
        <v>457</v>
      </c>
    </row>
    <row r="329" spans="1:7" ht="15.75" customHeight="1" x14ac:dyDescent="0.25">
      <c r="A329" s="122" t="s">
        <v>832</v>
      </c>
      <c r="B329" s="123">
        <v>42035</v>
      </c>
      <c r="C329" s="124" t="s">
        <v>882</v>
      </c>
      <c r="D329" s="125" t="s">
        <v>2273</v>
      </c>
      <c r="E329" s="146">
        <v>4661.38</v>
      </c>
      <c r="F329" s="126">
        <v>42055</v>
      </c>
      <c r="G329" s="127" t="s">
        <v>547</v>
      </c>
    </row>
    <row r="330" spans="1:7" ht="15.75" customHeight="1" x14ac:dyDescent="0.25">
      <c r="A330" s="122" t="s">
        <v>834</v>
      </c>
      <c r="B330" s="123">
        <v>42035</v>
      </c>
      <c r="C330" s="124" t="s">
        <v>882</v>
      </c>
      <c r="D330" s="125" t="s">
        <v>2274</v>
      </c>
      <c r="E330" s="146">
        <v>481.65</v>
      </c>
      <c r="F330" s="126">
        <v>42055</v>
      </c>
      <c r="G330" s="127" t="s">
        <v>547</v>
      </c>
    </row>
    <row r="331" spans="1:7" ht="15.75" customHeight="1" x14ac:dyDescent="0.25">
      <c r="A331" s="122" t="s">
        <v>836</v>
      </c>
      <c r="B331" s="123">
        <v>42035</v>
      </c>
      <c r="C331" s="124" t="s">
        <v>699</v>
      </c>
      <c r="D331" s="125" t="s">
        <v>1300</v>
      </c>
      <c r="E331" s="146">
        <v>406.88</v>
      </c>
      <c r="F331" s="126">
        <v>42055</v>
      </c>
      <c r="G331" s="127" t="s">
        <v>547</v>
      </c>
    </row>
    <row r="332" spans="1:7" ht="15.75" customHeight="1" x14ac:dyDescent="0.25">
      <c r="A332" s="122" t="s">
        <v>838</v>
      </c>
      <c r="B332" s="123">
        <v>42035</v>
      </c>
      <c r="C332" s="124" t="s">
        <v>699</v>
      </c>
      <c r="D332" s="125" t="s">
        <v>1304</v>
      </c>
      <c r="E332" s="146">
        <v>18.59</v>
      </c>
      <c r="F332" s="126">
        <v>42055</v>
      </c>
      <c r="G332" s="127" t="s">
        <v>547</v>
      </c>
    </row>
    <row r="333" spans="1:7" ht="15.75" customHeight="1" x14ac:dyDescent="0.25">
      <c r="A333" s="122" t="s">
        <v>840</v>
      </c>
      <c r="B333" s="123">
        <v>42035</v>
      </c>
      <c r="C333" s="124" t="s">
        <v>559</v>
      </c>
      <c r="D333" s="125" t="s">
        <v>2275</v>
      </c>
      <c r="E333" s="146">
        <v>5226.1499999999996</v>
      </c>
      <c r="F333" s="126">
        <v>42055</v>
      </c>
      <c r="G333" s="127" t="s">
        <v>554</v>
      </c>
    </row>
    <row r="334" spans="1:7" ht="15.75" customHeight="1" x14ac:dyDescent="0.25">
      <c r="A334" s="122" t="s">
        <v>843</v>
      </c>
      <c r="B334" s="123">
        <v>42035</v>
      </c>
      <c r="C334" s="124" t="s">
        <v>559</v>
      </c>
      <c r="D334" s="125" t="s">
        <v>560</v>
      </c>
      <c r="E334" s="146">
        <v>1449.58</v>
      </c>
      <c r="F334" s="126">
        <v>42055</v>
      </c>
      <c r="G334" s="127" t="s">
        <v>554</v>
      </c>
    </row>
    <row r="335" spans="1:7" ht="15.75" customHeight="1" x14ac:dyDescent="0.25">
      <c r="A335" s="122" t="s">
        <v>845</v>
      </c>
      <c r="B335" s="123">
        <v>42035</v>
      </c>
      <c r="C335" s="124" t="s">
        <v>559</v>
      </c>
      <c r="D335" s="125" t="s">
        <v>560</v>
      </c>
      <c r="E335" s="146">
        <v>170.04</v>
      </c>
      <c r="F335" s="126">
        <v>42055</v>
      </c>
      <c r="G335" s="127" t="s">
        <v>554</v>
      </c>
    </row>
    <row r="336" spans="1:7" ht="15.75" customHeight="1" x14ac:dyDescent="0.25">
      <c r="A336" s="122" t="s">
        <v>846</v>
      </c>
      <c r="B336" s="123">
        <v>42035</v>
      </c>
      <c r="C336" s="124" t="s">
        <v>89</v>
      </c>
      <c r="D336" s="125" t="s">
        <v>2276</v>
      </c>
      <c r="E336" s="146">
        <v>57355.59</v>
      </c>
      <c r="F336" s="126">
        <v>42055</v>
      </c>
      <c r="G336" s="127" t="s">
        <v>562</v>
      </c>
    </row>
    <row r="337" spans="1:8" ht="15.75" customHeight="1" x14ac:dyDescent="0.25">
      <c r="A337" s="122" t="s">
        <v>847</v>
      </c>
      <c r="B337" s="123">
        <v>42035</v>
      </c>
      <c r="C337" s="124" t="s">
        <v>2277</v>
      </c>
      <c r="D337" s="125" t="s">
        <v>318</v>
      </c>
      <c r="E337" s="146">
        <v>12747.77</v>
      </c>
      <c r="F337" s="126">
        <v>42055</v>
      </c>
      <c r="G337" s="127" t="s">
        <v>2120</v>
      </c>
    </row>
    <row r="338" spans="1:8" ht="15.75" customHeight="1" x14ac:dyDescent="0.25">
      <c r="A338" s="122" t="s">
        <v>848</v>
      </c>
      <c r="B338" s="123">
        <v>42035</v>
      </c>
      <c r="C338" s="124" t="s">
        <v>2278</v>
      </c>
      <c r="D338" s="125" t="s">
        <v>318</v>
      </c>
      <c r="E338" s="146">
        <v>44308.53</v>
      </c>
      <c r="F338" s="126">
        <v>42055</v>
      </c>
      <c r="G338" s="127" t="s">
        <v>2120</v>
      </c>
    </row>
    <row r="339" spans="1:8" ht="15.75" customHeight="1" x14ac:dyDescent="0.25">
      <c r="A339" s="122" t="s">
        <v>850</v>
      </c>
      <c r="B339" s="123">
        <v>42035</v>
      </c>
      <c r="C339" s="124" t="s">
        <v>2279</v>
      </c>
      <c r="D339" s="125" t="s">
        <v>318</v>
      </c>
      <c r="E339" s="146">
        <v>1219.1199999999999</v>
      </c>
      <c r="F339" s="126">
        <v>42055</v>
      </c>
      <c r="G339" s="127" t="s">
        <v>2120</v>
      </c>
    </row>
    <row r="340" spans="1:8" ht="15.75" customHeight="1" x14ac:dyDescent="0.25">
      <c r="A340" s="122" t="s">
        <v>852</v>
      </c>
      <c r="B340" s="123">
        <v>42035</v>
      </c>
      <c r="C340" s="124" t="s">
        <v>86</v>
      </c>
      <c r="D340" s="125" t="s">
        <v>2280</v>
      </c>
      <c r="E340" s="146">
        <v>3268.06</v>
      </c>
      <c r="F340" s="126">
        <v>42055</v>
      </c>
      <c r="G340" s="127" t="s">
        <v>547</v>
      </c>
    </row>
    <row r="341" spans="1:8" ht="15.75" customHeight="1" x14ac:dyDescent="0.25">
      <c r="A341" s="122" t="s">
        <v>853</v>
      </c>
      <c r="B341" s="123">
        <v>42035</v>
      </c>
      <c r="C341" s="124" t="s">
        <v>86</v>
      </c>
      <c r="D341" s="125" t="s">
        <v>2281</v>
      </c>
      <c r="E341" s="146">
        <v>32755.22</v>
      </c>
      <c r="F341" s="126">
        <v>42055</v>
      </c>
      <c r="G341" s="127" t="s">
        <v>547</v>
      </c>
    </row>
    <row r="342" spans="1:8" ht="15.75" customHeight="1" x14ac:dyDescent="0.25">
      <c r="A342" s="122" t="s">
        <v>855</v>
      </c>
      <c r="B342" s="123">
        <v>42035</v>
      </c>
      <c r="C342" s="124" t="s">
        <v>212</v>
      </c>
      <c r="D342" s="125" t="s">
        <v>2282</v>
      </c>
      <c r="E342" s="146">
        <v>24088.04</v>
      </c>
      <c r="F342" s="126">
        <v>42040</v>
      </c>
      <c r="G342" s="127" t="s">
        <v>367</v>
      </c>
    </row>
    <row r="343" spans="1:8" ht="15.75" customHeight="1" x14ac:dyDescent="0.25">
      <c r="A343" s="122" t="s">
        <v>858</v>
      </c>
      <c r="B343" s="123">
        <v>42035</v>
      </c>
      <c r="C343" s="124" t="s">
        <v>212</v>
      </c>
      <c r="D343" s="125" t="s">
        <v>2283</v>
      </c>
      <c r="E343" s="146">
        <v>-6842.08</v>
      </c>
      <c r="F343" s="126">
        <v>42055</v>
      </c>
      <c r="G343" s="127" t="s">
        <v>81</v>
      </c>
      <c r="H343" s="133"/>
    </row>
    <row r="344" spans="1:8" ht="15.75" customHeight="1" x14ac:dyDescent="0.25">
      <c r="A344" s="122" t="s">
        <v>859</v>
      </c>
      <c r="B344" s="123">
        <v>42035</v>
      </c>
      <c r="C344" s="124" t="s">
        <v>212</v>
      </c>
      <c r="D344" s="125" t="s">
        <v>2284</v>
      </c>
      <c r="E344" s="146">
        <v>-312.23</v>
      </c>
      <c r="F344" s="126">
        <v>42055</v>
      </c>
      <c r="G344" s="127" t="s">
        <v>81</v>
      </c>
      <c r="H344" s="133"/>
    </row>
    <row r="345" spans="1:8" ht="15.75" customHeight="1" x14ac:dyDescent="0.25">
      <c r="A345" s="122" t="s">
        <v>863</v>
      </c>
      <c r="B345" s="123">
        <v>42035</v>
      </c>
      <c r="C345" s="124" t="s">
        <v>212</v>
      </c>
      <c r="D345" s="125" t="s">
        <v>2285</v>
      </c>
      <c r="E345" s="146">
        <v>-5386.59</v>
      </c>
      <c r="F345" s="126">
        <v>42055</v>
      </c>
      <c r="G345" s="127" t="s">
        <v>81</v>
      </c>
      <c r="H345" s="133"/>
    </row>
    <row r="346" spans="1:8" ht="15.75" customHeight="1" x14ac:dyDescent="0.25">
      <c r="A346" s="122" t="s">
        <v>865</v>
      </c>
      <c r="B346" s="123">
        <v>42035</v>
      </c>
      <c r="C346" s="124" t="s">
        <v>212</v>
      </c>
      <c r="D346" s="125" t="s">
        <v>2286</v>
      </c>
      <c r="E346" s="146">
        <v>-1535.34</v>
      </c>
      <c r="F346" s="126">
        <v>42055</v>
      </c>
      <c r="G346" s="127" t="s">
        <v>81</v>
      </c>
      <c r="H346" s="133"/>
    </row>
    <row r="347" spans="1:8" ht="15.75" customHeight="1" x14ac:dyDescent="0.25">
      <c r="A347" s="122" t="s">
        <v>868</v>
      </c>
      <c r="B347" s="123">
        <v>42035</v>
      </c>
      <c r="C347" s="124" t="s">
        <v>212</v>
      </c>
      <c r="D347" s="125" t="s">
        <v>2287</v>
      </c>
      <c r="E347" s="146">
        <v>-1032.1600000000001</v>
      </c>
      <c r="F347" s="126">
        <v>42055</v>
      </c>
      <c r="G347" s="127" t="s">
        <v>81</v>
      </c>
      <c r="H347" s="133"/>
    </row>
    <row r="348" spans="1:8" ht="15.75" customHeight="1" x14ac:dyDescent="0.25">
      <c r="A348" s="122" t="s">
        <v>870</v>
      </c>
      <c r="B348" s="123">
        <v>42035</v>
      </c>
      <c r="C348" s="124" t="s">
        <v>212</v>
      </c>
      <c r="D348" s="125" t="s">
        <v>2288</v>
      </c>
      <c r="E348" s="146">
        <v>-3.98</v>
      </c>
      <c r="F348" s="126">
        <v>42055</v>
      </c>
      <c r="G348" s="127" t="s">
        <v>81</v>
      </c>
      <c r="H348" s="133"/>
    </row>
    <row r="349" spans="1:8" ht="15.75" customHeight="1" x14ac:dyDescent="0.25">
      <c r="A349" s="122" t="s">
        <v>873</v>
      </c>
      <c r="B349" s="123">
        <v>42035</v>
      </c>
      <c r="C349" s="124" t="s">
        <v>212</v>
      </c>
      <c r="D349" s="125" t="s">
        <v>2289</v>
      </c>
      <c r="E349" s="146">
        <v>-10727.529999999999</v>
      </c>
      <c r="F349" s="126">
        <v>42055</v>
      </c>
      <c r="G349" s="127" t="s">
        <v>81</v>
      </c>
      <c r="H349" s="133"/>
    </row>
    <row r="350" spans="1:8" ht="15.75" customHeight="1" x14ac:dyDescent="0.25">
      <c r="A350" s="122" t="s">
        <v>876</v>
      </c>
      <c r="B350" s="123">
        <v>42035</v>
      </c>
      <c r="C350" s="124" t="s">
        <v>212</v>
      </c>
      <c r="D350" s="125" t="s">
        <v>2290</v>
      </c>
      <c r="E350" s="146">
        <v>-93.59</v>
      </c>
      <c r="F350" s="126">
        <v>42055</v>
      </c>
      <c r="G350" s="127" t="s">
        <v>81</v>
      </c>
      <c r="H350" s="133"/>
    </row>
    <row r="351" spans="1:8" ht="15.75" customHeight="1" x14ac:dyDescent="0.25">
      <c r="A351" s="122" t="s">
        <v>879</v>
      </c>
      <c r="B351" s="123">
        <v>42035</v>
      </c>
      <c r="C351" s="124" t="s">
        <v>212</v>
      </c>
      <c r="D351" s="125" t="s">
        <v>2291</v>
      </c>
      <c r="E351" s="146">
        <v>-1378.92</v>
      </c>
      <c r="F351" s="126">
        <v>42055</v>
      </c>
      <c r="G351" s="127" t="s">
        <v>81</v>
      </c>
      <c r="H351" s="133"/>
    </row>
    <row r="352" spans="1:8" ht="15.75" customHeight="1" x14ac:dyDescent="0.25">
      <c r="A352" s="122" t="s">
        <v>880</v>
      </c>
      <c r="B352" s="123">
        <v>42035</v>
      </c>
      <c r="C352" s="124" t="s">
        <v>212</v>
      </c>
      <c r="D352" s="125" t="s">
        <v>2292</v>
      </c>
      <c r="E352" s="146">
        <v>-94.24</v>
      </c>
      <c r="F352" s="126">
        <v>42055</v>
      </c>
      <c r="G352" s="127" t="s">
        <v>81</v>
      </c>
      <c r="H352" s="133"/>
    </row>
    <row r="353" spans="1:8" ht="15.75" customHeight="1" x14ac:dyDescent="0.25">
      <c r="A353" s="122" t="s">
        <v>881</v>
      </c>
      <c r="B353" s="123">
        <v>42035</v>
      </c>
      <c r="C353" s="124" t="s">
        <v>212</v>
      </c>
      <c r="D353" s="125" t="s">
        <v>2293</v>
      </c>
      <c r="E353" s="146">
        <v>-471.35</v>
      </c>
      <c r="F353" s="126">
        <v>42055</v>
      </c>
      <c r="G353" s="127" t="s">
        <v>81</v>
      </c>
      <c r="H353" s="133"/>
    </row>
    <row r="354" spans="1:8" ht="15.75" customHeight="1" x14ac:dyDescent="0.25">
      <c r="A354" s="122" t="s">
        <v>884</v>
      </c>
      <c r="B354" s="123">
        <v>42035</v>
      </c>
      <c r="C354" s="124" t="s">
        <v>212</v>
      </c>
      <c r="D354" s="125" t="s">
        <v>2294</v>
      </c>
      <c r="E354" s="146">
        <v>-69.55</v>
      </c>
      <c r="F354" s="126">
        <v>42055</v>
      </c>
      <c r="G354" s="127" t="s">
        <v>81</v>
      </c>
      <c r="H354" s="133"/>
    </row>
    <row r="355" spans="1:8" ht="15.75" customHeight="1" x14ac:dyDescent="0.25">
      <c r="A355" s="122" t="s">
        <v>886</v>
      </c>
      <c r="B355" s="123">
        <v>42035</v>
      </c>
      <c r="C355" s="124" t="s">
        <v>212</v>
      </c>
      <c r="D355" s="125" t="s">
        <v>2295</v>
      </c>
      <c r="E355" s="146">
        <v>-230.44</v>
      </c>
      <c r="F355" s="126">
        <v>42055</v>
      </c>
      <c r="G355" s="127" t="s">
        <v>81</v>
      </c>
      <c r="H355" s="133"/>
    </row>
    <row r="356" spans="1:8" ht="15.75" customHeight="1" x14ac:dyDescent="0.25">
      <c r="A356" s="122" t="s">
        <v>889</v>
      </c>
      <c r="B356" s="123">
        <v>42036</v>
      </c>
      <c r="C356" s="124" t="s">
        <v>2296</v>
      </c>
      <c r="D356" s="125" t="s">
        <v>286</v>
      </c>
      <c r="E356" s="146">
        <v>119.6</v>
      </c>
      <c r="F356" s="126">
        <v>42045</v>
      </c>
      <c r="G356" s="127" t="s">
        <v>2297</v>
      </c>
    </row>
    <row r="357" spans="1:8" ht="15.75" customHeight="1" x14ac:dyDescent="0.25">
      <c r="A357" s="122" t="s">
        <v>892</v>
      </c>
      <c r="B357" s="123">
        <v>42037</v>
      </c>
      <c r="C357" s="124" t="s">
        <v>2298</v>
      </c>
      <c r="D357" s="125" t="s">
        <v>788</v>
      </c>
      <c r="E357" s="146">
        <v>1528.9</v>
      </c>
      <c r="F357" s="126">
        <v>42048</v>
      </c>
      <c r="G357" s="127" t="s">
        <v>2207</v>
      </c>
    </row>
    <row r="358" spans="1:8" ht="15.75" customHeight="1" x14ac:dyDescent="0.25">
      <c r="A358" s="122" t="s">
        <v>895</v>
      </c>
      <c r="B358" s="123">
        <v>42037</v>
      </c>
      <c r="C358" s="124" t="s">
        <v>2299</v>
      </c>
      <c r="D358" s="125" t="s">
        <v>578</v>
      </c>
      <c r="E358" s="146">
        <v>481.35</v>
      </c>
      <c r="F358" s="126">
        <v>42054</v>
      </c>
      <c r="G358" s="127" t="s">
        <v>2300</v>
      </c>
    </row>
    <row r="359" spans="1:8" ht="15.75" customHeight="1" x14ac:dyDescent="0.25">
      <c r="A359" s="122" t="s">
        <v>897</v>
      </c>
      <c r="B359" s="123">
        <v>42037</v>
      </c>
      <c r="C359" s="124" t="s">
        <v>2301</v>
      </c>
      <c r="D359" s="125" t="s">
        <v>596</v>
      </c>
      <c r="E359" s="146">
        <v>13557.27</v>
      </c>
      <c r="F359" s="126">
        <v>42055</v>
      </c>
      <c r="G359" s="127" t="s">
        <v>2120</v>
      </c>
    </row>
    <row r="360" spans="1:8" ht="15.75" customHeight="1" x14ac:dyDescent="0.25">
      <c r="A360" s="122" t="s">
        <v>899</v>
      </c>
      <c r="B360" s="123">
        <v>42037</v>
      </c>
      <c r="C360" s="124" t="s">
        <v>2302</v>
      </c>
      <c r="D360" s="125" t="s">
        <v>596</v>
      </c>
      <c r="E360" s="146">
        <v>11573.61</v>
      </c>
      <c r="F360" s="126">
        <v>42060</v>
      </c>
      <c r="G360" s="127" t="s">
        <v>2180</v>
      </c>
    </row>
    <row r="361" spans="1:8" ht="15.75" customHeight="1" x14ac:dyDescent="0.25">
      <c r="A361" s="122" t="s">
        <v>902</v>
      </c>
      <c r="B361" s="123">
        <v>42037</v>
      </c>
      <c r="C361" s="124" t="s">
        <v>2303</v>
      </c>
      <c r="D361" s="125" t="s">
        <v>2304</v>
      </c>
      <c r="E361" s="146">
        <v>54480</v>
      </c>
      <c r="F361" s="134" t="s">
        <v>2305</v>
      </c>
      <c r="G361" s="127" t="s">
        <v>590</v>
      </c>
    </row>
    <row r="362" spans="1:8" ht="15.75" customHeight="1" x14ac:dyDescent="0.25">
      <c r="A362" s="122" t="s">
        <v>905</v>
      </c>
      <c r="B362" s="123">
        <v>42037</v>
      </c>
      <c r="C362" s="124" t="s">
        <v>2306</v>
      </c>
      <c r="D362" s="125" t="s">
        <v>1233</v>
      </c>
      <c r="E362" s="146">
        <v>282.25</v>
      </c>
      <c r="F362" s="126">
        <v>42065</v>
      </c>
      <c r="G362" s="127" t="s">
        <v>2307</v>
      </c>
    </row>
    <row r="363" spans="1:8" ht="15.75" customHeight="1" x14ac:dyDescent="0.25">
      <c r="A363" s="122" t="s">
        <v>908</v>
      </c>
      <c r="B363" s="123">
        <v>42037</v>
      </c>
      <c r="C363" s="124" t="s">
        <v>2308</v>
      </c>
      <c r="D363" s="125" t="s">
        <v>286</v>
      </c>
      <c r="E363" s="146">
        <v>260.85000000000002</v>
      </c>
      <c r="F363" s="126">
        <v>42065</v>
      </c>
      <c r="G363" s="127" t="s">
        <v>2309</v>
      </c>
    </row>
    <row r="364" spans="1:8" ht="15.75" customHeight="1" x14ac:dyDescent="0.25">
      <c r="A364" s="122" t="s">
        <v>912</v>
      </c>
      <c r="B364" s="123">
        <v>42037</v>
      </c>
      <c r="C364" s="124" t="s">
        <v>2310</v>
      </c>
      <c r="D364" s="125" t="s">
        <v>286</v>
      </c>
      <c r="E364" s="146">
        <v>185</v>
      </c>
      <c r="F364" s="126">
        <v>42065</v>
      </c>
      <c r="G364" s="127" t="s">
        <v>2311</v>
      </c>
    </row>
    <row r="365" spans="1:8" ht="15.75" customHeight="1" x14ac:dyDescent="0.25">
      <c r="A365" s="122" t="s">
        <v>915</v>
      </c>
      <c r="B365" s="123">
        <v>42038</v>
      </c>
      <c r="C365" s="124" t="s">
        <v>2312</v>
      </c>
      <c r="D365" s="125" t="s">
        <v>578</v>
      </c>
      <c r="E365" s="146">
        <v>3321.88</v>
      </c>
      <c r="F365" s="126">
        <v>42053</v>
      </c>
      <c r="G365" s="127" t="s">
        <v>2313</v>
      </c>
    </row>
    <row r="366" spans="1:8" ht="15.75" customHeight="1" x14ac:dyDescent="0.25">
      <c r="A366" s="122" t="s">
        <v>917</v>
      </c>
      <c r="B366" s="123">
        <v>42038</v>
      </c>
      <c r="C366" s="124" t="s">
        <v>2314</v>
      </c>
      <c r="D366" s="125" t="s">
        <v>392</v>
      </c>
      <c r="E366" s="146">
        <v>6650</v>
      </c>
      <c r="F366" s="126">
        <v>42053</v>
      </c>
      <c r="G366" s="127" t="s">
        <v>2241</v>
      </c>
    </row>
    <row r="367" spans="1:8" ht="15.75" customHeight="1" x14ac:dyDescent="0.25">
      <c r="A367" s="122" t="s">
        <v>919</v>
      </c>
      <c r="B367" s="123">
        <v>42038</v>
      </c>
      <c r="C367" s="124" t="s">
        <v>2315</v>
      </c>
      <c r="D367" s="125" t="s">
        <v>1418</v>
      </c>
      <c r="E367" s="146">
        <v>3589.96</v>
      </c>
      <c r="F367" s="126">
        <v>42058</v>
      </c>
      <c r="G367" s="127" t="s">
        <v>2316</v>
      </c>
    </row>
    <row r="368" spans="1:8" ht="15.75" customHeight="1" x14ac:dyDescent="0.25">
      <c r="A368" s="122" t="s">
        <v>921</v>
      </c>
      <c r="B368" s="123">
        <v>42038</v>
      </c>
      <c r="C368" s="124" t="s">
        <v>2317</v>
      </c>
      <c r="D368" s="125" t="s">
        <v>592</v>
      </c>
      <c r="E368" s="146">
        <v>4519.18</v>
      </c>
      <c r="F368" s="126">
        <v>42062</v>
      </c>
      <c r="G368" s="127" t="s">
        <v>2318</v>
      </c>
    </row>
    <row r="369" spans="1:7" ht="15.75" customHeight="1" x14ac:dyDescent="0.25">
      <c r="A369" s="122" t="s">
        <v>923</v>
      </c>
      <c r="B369" s="123">
        <v>42038</v>
      </c>
      <c r="C369" s="124" t="s">
        <v>2319</v>
      </c>
      <c r="D369" s="125" t="s">
        <v>347</v>
      </c>
      <c r="E369" s="146">
        <v>155.80000000000001</v>
      </c>
      <c r="F369" s="126">
        <v>42068</v>
      </c>
      <c r="G369" s="127" t="s">
        <v>2320</v>
      </c>
    </row>
    <row r="370" spans="1:7" ht="15.75" customHeight="1" x14ac:dyDescent="0.25">
      <c r="A370" s="122" t="s">
        <v>925</v>
      </c>
      <c r="B370" s="123">
        <v>42038</v>
      </c>
      <c r="C370" s="124" t="s">
        <v>2321</v>
      </c>
      <c r="D370" s="125" t="s">
        <v>347</v>
      </c>
      <c r="E370" s="146">
        <v>158.56</v>
      </c>
      <c r="F370" s="126">
        <v>42068</v>
      </c>
      <c r="G370" s="127" t="s">
        <v>2320</v>
      </c>
    </row>
    <row r="371" spans="1:7" ht="15.75" customHeight="1" x14ac:dyDescent="0.25">
      <c r="A371" s="122" t="s">
        <v>927</v>
      </c>
      <c r="B371" s="123">
        <v>42039</v>
      </c>
      <c r="C371" s="124" t="s">
        <v>151</v>
      </c>
      <c r="D371" s="125" t="s">
        <v>255</v>
      </c>
      <c r="E371" s="146">
        <v>384.8</v>
      </c>
      <c r="F371" s="126">
        <v>42039</v>
      </c>
      <c r="G371" s="127" t="s">
        <v>2322</v>
      </c>
    </row>
    <row r="372" spans="1:7" ht="15.75" customHeight="1" x14ac:dyDescent="0.25">
      <c r="A372" s="122" t="s">
        <v>929</v>
      </c>
      <c r="B372" s="123">
        <v>42039</v>
      </c>
      <c r="C372" s="124" t="s">
        <v>2323</v>
      </c>
      <c r="D372" s="125" t="s">
        <v>574</v>
      </c>
      <c r="E372" s="146">
        <v>104.9</v>
      </c>
      <c r="F372" s="126">
        <v>42059</v>
      </c>
      <c r="G372" s="127" t="s">
        <v>2324</v>
      </c>
    </row>
    <row r="373" spans="1:7" ht="15.75" customHeight="1" x14ac:dyDescent="0.25">
      <c r="A373" s="122" t="s">
        <v>931</v>
      </c>
      <c r="B373" s="123">
        <v>42039</v>
      </c>
      <c r="C373" s="124" t="s">
        <v>2325</v>
      </c>
      <c r="D373" s="125" t="s">
        <v>775</v>
      </c>
      <c r="E373" s="146">
        <v>2622</v>
      </c>
      <c r="F373" s="126">
        <v>42060</v>
      </c>
      <c r="G373" s="127" t="s">
        <v>2326</v>
      </c>
    </row>
    <row r="374" spans="1:7" ht="15.75" customHeight="1" x14ac:dyDescent="0.25">
      <c r="A374" s="122" t="s">
        <v>933</v>
      </c>
      <c r="B374" s="123">
        <v>42039</v>
      </c>
      <c r="C374" s="124" t="s">
        <v>2327</v>
      </c>
      <c r="D374" s="125" t="s">
        <v>592</v>
      </c>
      <c r="E374" s="146">
        <v>4519.18</v>
      </c>
      <c r="F374" s="126">
        <v>42062</v>
      </c>
      <c r="G374" s="127" t="s">
        <v>2328</v>
      </c>
    </row>
    <row r="375" spans="1:7" ht="15.75" customHeight="1" x14ac:dyDescent="0.25">
      <c r="A375" s="122" t="s">
        <v>936</v>
      </c>
      <c r="B375" s="123">
        <v>42039</v>
      </c>
      <c r="C375" s="124" t="s">
        <v>1047</v>
      </c>
      <c r="D375" s="125" t="s">
        <v>1563</v>
      </c>
      <c r="E375" s="146">
        <v>270.55</v>
      </c>
      <c r="F375" s="126">
        <v>42039</v>
      </c>
      <c r="G375" s="127" t="s">
        <v>541</v>
      </c>
    </row>
    <row r="376" spans="1:7" ht="15.75" customHeight="1" x14ac:dyDescent="0.25">
      <c r="A376" s="122" t="s">
        <v>938</v>
      </c>
      <c r="B376" s="123">
        <v>42040</v>
      </c>
      <c r="C376" s="124" t="s">
        <v>2329</v>
      </c>
      <c r="D376" s="125" t="s">
        <v>1415</v>
      </c>
      <c r="E376" s="146">
        <v>5670</v>
      </c>
      <c r="F376" s="126">
        <v>42060</v>
      </c>
      <c r="G376" s="127" t="s">
        <v>2330</v>
      </c>
    </row>
    <row r="377" spans="1:7" ht="15.75" customHeight="1" x14ac:dyDescent="0.25">
      <c r="A377" s="122" t="s">
        <v>941</v>
      </c>
      <c r="B377" s="123">
        <v>42040</v>
      </c>
      <c r="C377" s="124" t="s">
        <v>2331</v>
      </c>
      <c r="D377" s="125" t="s">
        <v>259</v>
      </c>
      <c r="E377" s="146">
        <v>373.09</v>
      </c>
      <c r="F377" s="126">
        <v>42055</v>
      </c>
      <c r="G377" s="127" t="s">
        <v>2223</v>
      </c>
    </row>
    <row r="378" spans="1:7" ht="15.75" customHeight="1" x14ac:dyDescent="0.25">
      <c r="A378" s="122" t="s">
        <v>944</v>
      </c>
      <c r="B378" s="123">
        <v>42040</v>
      </c>
      <c r="C378" s="124" t="s">
        <v>2332</v>
      </c>
      <c r="D378" s="125" t="s">
        <v>2333</v>
      </c>
      <c r="E378" s="146">
        <v>20</v>
      </c>
      <c r="F378" s="126">
        <v>42041</v>
      </c>
      <c r="G378" s="127" t="s">
        <v>414</v>
      </c>
    </row>
    <row r="379" spans="1:7" ht="15.75" customHeight="1" x14ac:dyDescent="0.25">
      <c r="A379" s="122" t="s">
        <v>945</v>
      </c>
      <c r="B379" s="123">
        <v>42040</v>
      </c>
      <c r="C379" s="124" t="s">
        <v>2334</v>
      </c>
      <c r="D379" s="125" t="s">
        <v>2335</v>
      </c>
      <c r="E379" s="146">
        <v>1828.34</v>
      </c>
      <c r="F379" s="126">
        <v>42041</v>
      </c>
      <c r="G379" s="127" t="s">
        <v>414</v>
      </c>
    </row>
    <row r="380" spans="1:7" ht="15.75" customHeight="1" x14ac:dyDescent="0.25">
      <c r="A380" s="122" t="s">
        <v>947</v>
      </c>
      <c r="B380" s="123">
        <v>42040</v>
      </c>
      <c r="C380" s="124" t="s">
        <v>2336</v>
      </c>
      <c r="D380" s="125" t="s">
        <v>340</v>
      </c>
      <c r="E380" s="146">
        <v>360</v>
      </c>
      <c r="F380" s="126">
        <v>42068</v>
      </c>
      <c r="G380" s="127" t="s">
        <v>2320</v>
      </c>
    </row>
    <row r="381" spans="1:7" ht="15.75" customHeight="1" x14ac:dyDescent="0.25">
      <c r="A381" s="122" t="s">
        <v>949</v>
      </c>
      <c r="B381" s="123">
        <v>42041</v>
      </c>
      <c r="C381" s="124" t="s">
        <v>2337</v>
      </c>
      <c r="D381" s="125" t="s">
        <v>2255</v>
      </c>
      <c r="E381" s="146">
        <v>7960.12</v>
      </c>
      <c r="F381" s="126">
        <v>42041</v>
      </c>
      <c r="G381" s="127" t="s">
        <v>410</v>
      </c>
    </row>
    <row r="382" spans="1:7" ht="15.75" customHeight="1" x14ac:dyDescent="0.25">
      <c r="A382" s="122" t="s">
        <v>952</v>
      </c>
      <c r="B382" s="123">
        <v>42041</v>
      </c>
      <c r="C382" s="124" t="s">
        <v>2338</v>
      </c>
      <c r="D382" s="125" t="s">
        <v>2255</v>
      </c>
      <c r="E382" s="146">
        <v>2590.27</v>
      </c>
      <c r="F382" s="126">
        <v>42041</v>
      </c>
      <c r="G382" s="127" t="s">
        <v>410</v>
      </c>
    </row>
    <row r="383" spans="1:7" ht="15.75" customHeight="1" x14ac:dyDescent="0.25">
      <c r="A383" s="122" t="s">
        <v>955</v>
      </c>
      <c r="B383" s="123">
        <v>42041</v>
      </c>
      <c r="C383" s="124" t="s">
        <v>1047</v>
      </c>
      <c r="D383" s="125" t="s">
        <v>2339</v>
      </c>
      <c r="E383" s="146">
        <v>226.14</v>
      </c>
      <c r="F383" s="126">
        <v>42041</v>
      </c>
      <c r="G383" s="127" t="s">
        <v>541</v>
      </c>
    </row>
    <row r="384" spans="1:7" ht="15.75" customHeight="1" x14ac:dyDescent="0.25">
      <c r="A384" s="122" t="s">
        <v>958</v>
      </c>
      <c r="B384" s="123">
        <v>42041</v>
      </c>
      <c r="C384" s="124" t="s">
        <v>1047</v>
      </c>
      <c r="D384" s="125" t="s">
        <v>2340</v>
      </c>
      <c r="E384" s="146">
        <v>274.39999999999998</v>
      </c>
      <c r="F384" s="126">
        <v>42041</v>
      </c>
      <c r="G384" s="127" t="s">
        <v>541</v>
      </c>
    </row>
    <row r="385" spans="1:7" ht="15.75" customHeight="1" x14ac:dyDescent="0.25">
      <c r="A385" s="122" t="s">
        <v>960</v>
      </c>
      <c r="B385" s="123">
        <v>42041</v>
      </c>
      <c r="C385" s="124" t="s">
        <v>100</v>
      </c>
      <c r="D385" s="125" t="s">
        <v>2341</v>
      </c>
      <c r="E385" s="146">
        <v>6420.34</v>
      </c>
      <c r="F385" s="126">
        <v>42041</v>
      </c>
      <c r="G385" s="127" t="s">
        <v>629</v>
      </c>
    </row>
    <row r="386" spans="1:7" ht="15.75" customHeight="1" x14ac:dyDescent="0.25">
      <c r="A386" s="122" t="s">
        <v>963</v>
      </c>
      <c r="B386" s="123">
        <v>42044</v>
      </c>
      <c r="C386" s="124" t="s">
        <v>2342</v>
      </c>
      <c r="D386" s="125" t="s">
        <v>2343</v>
      </c>
      <c r="E386" s="146">
        <v>924</v>
      </c>
      <c r="F386" s="126">
        <v>42062</v>
      </c>
      <c r="G386" s="127" t="s">
        <v>303</v>
      </c>
    </row>
    <row r="387" spans="1:7" ht="15.75" customHeight="1" x14ac:dyDescent="0.25">
      <c r="A387" s="122" t="s">
        <v>967</v>
      </c>
      <c r="B387" s="123">
        <v>42044</v>
      </c>
      <c r="C387" s="124" t="s">
        <v>2344</v>
      </c>
      <c r="D387" s="125" t="s">
        <v>392</v>
      </c>
      <c r="E387" s="146">
        <v>7137.76</v>
      </c>
      <c r="F387" s="126">
        <v>42062</v>
      </c>
      <c r="G387" s="127" t="s">
        <v>2345</v>
      </c>
    </row>
    <row r="388" spans="1:7" ht="15.75" customHeight="1" x14ac:dyDescent="0.25">
      <c r="A388" s="122" t="s">
        <v>970</v>
      </c>
      <c r="B388" s="123">
        <v>42044</v>
      </c>
      <c r="C388" s="124" t="s">
        <v>2346</v>
      </c>
      <c r="D388" s="125" t="s">
        <v>1956</v>
      </c>
      <c r="E388" s="146">
        <v>16386.080000000002</v>
      </c>
      <c r="F388" s="126">
        <v>42065</v>
      </c>
      <c r="G388" s="127" t="s">
        <v>2347</v>
      </c>
    </row>
    <row r="389" spans="1:7" ht="15.75" customHeight="1" x14ac:dyDescent="0.25">
      <c r="A389" s="122" t="s">
        <v>973</v>
      </c>
      <c r="B389" s="123">
        <v>42044</v>
      </c>
      <c r="C389" s="124" t="s">
        <v>2348</v>
      </c>
      <c r="D389" s="125" t="s">
        <v>1956</v>
      </c>
      <c r="E389" s="146">
        <v>12809.68</v>
      </c>
      <c r="F389" s="126">
        <v>42066</v>
      </c>
      <c r="G389" s="127" t="s">
        <v>367</v>
      </c>
    </row>
    <row r="390" spans="1:7" ht="15.75" customHeight="1" x14ac:dyDescent="0.25">
      <c r="A390" s="122" t="s">
        <v>976</v>
      </c>
      <c r="B390" s="123">
        <v>42045</v>
      </c>
      <c r="C390" s="124" t="s">
        <v>151</v>
      </c>
      <c r="D390" s="125" t="s">
        <v>592</v>
      </c>
      <c r="E390" s="146">
        <v>2205.75</v>
      </c>
      <c r="F390" s="126">
        <v>42045</v>
      </c>
      <c r="G390" s="127" t="s">
        <v>2349</v>
      </c>
    </row>
    <row r="391" spans="1:7" ht="15.75" customHeight="1" x14ac:dyDescent="0.25">
      <c r="A391" s="122" t="s">
        <v>979</v>
      </c>
      <c r="B391" s="123">
        <v>42045</v>
      </c>
      <c r="C391" s="124" t="s">
        <v>151</v>
      </c>
      <c r="D391" s="125" t="s">
        <v>592</v>
      </c>
      <c r="E391" s="146">
        <v>2205.75</v>
      </c>
      <c r="F391" s="126">
        <v>42045</v>
      </c>
      <c r="G391" s="127" t="s">
        <v>2350</v>
      </c>
    </row>
    <row r="392" spans="1:7" ht="15.75" customHeight="1" x14ac:dyDescent="0.25">
      <c r="A392" s="122" t="s">
        <v>982</v>
      </c>
      <c r="B392" s="123">
        <v>42045</v>
      </c>
      <c r="C392" s="124" t="s">
        <v>2351</v>
      </c>
      <c r="D392" s="125" t="s">
        <v>2352</v>
      </c>
      <c r="E392" s="146">
        <v>414.2</v>
      </c>
      <c r="F392" s="126" t="s">
        <v>2353</v>
      </c>
      <c r="G392" s="127" t="s">
        <v>2354</v>
      </c>
    </row>
    <row r="393" spans="1:7" ht="15.75" customHeight="1" x14ac:dyDescent="0.25">
      <c r="A393" s="122" t="s">
        <v>984</v>
      </c>
      <c r="B393" s="123">
        <v>42046</v>
      </c>
      <c r="C393" s="124" t="s">
        <v>2355</v>
      </c>
      <c r="D393" s="125" t="s">
        <v>392</v>
      </c>
      <c r="E393" s="146">
        <v>2050</v>
      </c>
      <c r="F393" s="126">
        <v>42059</v>
      </c>
      <c r="G393" s="127" t="s">
        <v>2178</v>
      </c>
    </row>
    <row r="394" spans="1:7" ht="15.75" customHeight="1" x14ac:dyDescent="0.25">
      <c r="A394" s="122" t="s">
        <v>986</v>
      </c>
      <c r="B394" s="123">
        <v>42046</v>
      </c>
      <c r="C394" s="124" t="s">
        <v>2356</v>
      </c>
      <c r="D394" s="125" t="s">
        <v>592</v>
      </c>
      <c r="E394" s="146">
        <v>8381.94</v>
      </c>
      <c r="F394" s="126">
        <v>42062</v>
      </c>
      <c r="G394" s="127" t="s">
        <v>2318</v>
      </c>
    </row>
    <row r="395" spans="1:7" ht="15.75" customHeight="1" x14ac:dyDescent="0.25">
      <c r="A395" s="122" t="s">
        <v>988</v>
      </c>
      <c r="B395" s="123">
        <v>42047</v>
      </c>
      <c r="C395" s="124" t="s">
        <v>699</v>
      </c>
      <c r="D395" s="125" t="s">
        <v>2357</v>
      </c>
      <c r="E395" s="146">
        <v>406.87</v>
      </c>
      <c r="F395" s="126">
        <v>42047</v>
      </c>
      <c r="G395" s="127" t="s">
        <v>2358</v>
      </c>
    </row>
    <row r="396" spans="1:7" ht="15.75" customHeight="1" x14ac:dyDescent="0.25">
      <c r="A396" s="122" t="s">
        <v>990</v>
      </c>
      <c r="B396" s="123">
        <v>42047</v>
      </c>
      <c r="C396" s="124" t="s">
        <v>2359</v>
      </c>
      <c r="D396" s="125" t="s">
        <v>2360</v>
      </c>
      <c r="E396" s="146">
        <v>2305.6</v>
      </c>
      <c r="F396" s="126">
        <v>42047</v>
      </c>
      <c r="G396" s="127" t="s">
        <v>2361</v>
      </c>
    </row>
    <row r="397" spans="1:7" ht="15.75" customHeight="1" x14ac:dyDescent="0.25">
      <c r="A397" s="122" t="s">
        <v>992</v>
      </c>
      <c r="B397" s="123">
        <v>42047</v>
      </c>
      <c r="C397" s="124" t="s">
        <v>2362</v>
      </c>
      <c r="D397" s="125" t="s">
        <v>2363</v>
      </c>
      <c r="E397" s="146">
        <v>90</v>
      </c>
      <c r="F397" s="126">
        <v>42047</v>
      </c>
      <c r="G397" s="127" t="s">
        <v>2361</v>
      </c>
    </row>
    <row r="398" spans="1:7" ht="15.75" customHeight="1" x14ac:dyDescent="0.25">
      <c r="A398" s="122" t="s">
        <v>995</v>
      </c>
      <c r="B398" s="123">
        <v>42047</v>
      </c>
      <c r="C398" s="124" t="s">
        <v>2364</v>
      </c>
      <c r="D398" s="125" t="s">
        <v>259</v>
      </c>
      <c r="E398" s="146">
        <v>395</v>
      </c>
      <c r="F398" s="126">
        <v>42061</v>
      </c>
      <c r="G398" s="127" t="s">
        <v>2365</v>
      </c>
    </row>
    <row r="399" spans="1:7" ht="15.75" customHeight="1" x14ac:dyDescent="0.25">
      <c r="A399" s="122" t="s">
        <v>997</v>
      </c>
      <c r="B399" s="123">
        <v>42047</v>
      </c>
      <c r="C399" s="124" t="s">
        <v>2366</v>
      </c>
      <c r="D399" s="125" t="s">
        <v>2367</v>
      </c>
      <c r="E399" s="146">
        <v>13238.75</v>
      </c>
      <c r="F399" s="126">
        <v>42048</v>
      </c>
      <c r="G399" s="127" t="s">
        <v>623</v>
      </c>
    </row>
    <row r="400" spans="1:7" ht="15.75" customHeight="1" x14ac:dyDescent="0.25">
      <c r="A400" s="122" t="s">
        <v>1002</v>
      </c>
      <c r="B400" s="123">
        <v>42048</v>
      </c>
      <c r="C400" s="124" t="s">
        <v>151</v>
      </c>
      <c r="D400" s="125" t="s">
        <v>592</v>
      </c>
      <c r="E400" s="146">
        <v>7116.72</v>
      </c>
      <c r="F400" s="126">
        <v>42048</v>
      </c>
      <c r="G400" s="127" t="s">
        <v>2368</v>
      </c>
    </row>
    <row r="401" spans="1:7" ht="15.75" customHeight="1" x14ac:dyDescent="0.25">
      <c r="A401" s="122" t="s">
        <v>1005</v>
      </c>
      <c r="B401" s="123">
        <v>42048</v>
      </c>
      <c r="C401" s="124" t="s">
        <v>100</v>
      </c>
      <c r="D401" s="125" t="s">
        <v>2369</v>
      </c>
      <c r="E401" s="146">
        <v>3070.78</v>
      </c>
      <c r="F401" s="126">
        <v>42048</v>
      </c>
      <c r="G401" s="127" t="s">
        <v>629</v>
      </c>
    </row>
    <row r="402" spans="1:7" ht="15.75" customHeight="1" x14ac:dyDescent="0.25">
      <c r="A402" s="122" t="s">
        <v>1008</v>
      </c>
      <c r="B402" s="123">
        <v>42048</v>
      </c>
      <c r="C402" s="124" t="s">
        <v>100</v>
      </c>
      <c r="D402" s="125" t="s">
        <v>427</v>
      </c>
      <c r="E402" s="146">
        <v>2025.15</v>
      </c>
      <c r="F402" s="126">
        <v>42048</v>
      </c>
      <c r="G402" s="127" t="s">
        <v>629</v>
      </c>
    </row>
    <row r="403" spans="1:7" ht="15.75" customHeight="1" x14ac:dyDescent="0.25">
      <c r="A403" s="122" t="s">
        <v>1010</v>
      </c>
      <c r="B403" s="123">
        <v>42048</v>
      </c>
      <c r="C403" s="124" t="s">
        <v>100</v>
      </c>
      <c r="D403" s="125" t="s">
        <v>2370</v>
      </c>
      <c r="E403" s="146">
        <v>2025.15</v>
      </c>
      <c r="F403" s="126">
        <v>42048</v>
      </c>
      <c r="G403" s="127" t="s">
        <v>629</v>
      </c>
    </row>
    <row r="404" spans="1:7" ht="15.75" customHeight="1" x14ac:dyDescent="0.25">
      <c r="A404" s="122" t="s">
        <v>1013</v>
      </c>
      <c r="B404" s="123">
        <v>42048</v>
      </c>
      <c r="C404" s="124" t="s">
        <v>100</v>
      </c>
      <c r="D404" s="125" t="s">
        <v>439</v>
      </c>
      <c r="E404" s="146">
        <v>2025.14</v>
      </c>
      <c r="F404" s="126">
        <v>42048</v>
      </c>
      <c r="G404" s="127" t="s">
        <v>629</v>
      </c>
    </row>
    <row r="405" spans="1:7" ht="15.75" customHeight="1" x14ac:dyDescent="0.25">
      <c r="A405" s="122" t="s">
        <v>1016</v>
      </c>
      <c r="B405" s="123">
        <v>42048</v>
      </c>
      <c r="C405" s="124" t="s">
        <v>100</v>
      </c>
      <c r="D405" s="125" t="s">
        <v>1200</v>
      </c>
      <c r="E405" s="146">
        <v>2025.19</v>
      </c>
      <c r="F405" s="126">
        <v>42048</v>
      </c>
      <c r="G405" s="127" t="s">
        <v>629</v>
      </c>
    </row>
    <row r="406" spans="1:7" ht="15.75" customHeight="1" x14ac:dyDescent="0.25">
      <c r="A406" s="122" t="s">
        <v>1019</v>
      </c>
      <c r="B406" s="123">
        <v>42048</v>
      </c>
      <c r="C406" s="124" t="s">
        <v>100</v>
      </c>
      <c r="D406" s="125" t="s">
        <v>154</v>
      </c>
      <c r="E406" s="146">
        <v>812.77</v>
      </c>
      <c r="F406" s="126">
        <v>42048</v>
      </c>
      <c r="G406" s="127" t="s">
        <v>629</v>
      </c>
    </row>
    <row r="407" spans="1:7" ht="15.75" customHeight="1" x14ac:dyDescent="0.25">
      <c r="A407" s="122" t="s">
        <v>1023</v>
      </c>
      <c r="B407" s="123">
        <v>42048</v>
      </c>
      <c r="C407" s="124" t="s">
        <v>100</v>
      </c>
      <c r="D407" s="125" t="s">
        <v>443</v>
      </c>
      <c r="E407" s="146">
        <v>812.77</v>
      </c>
      <c r="F407" s="126">
        <v>42048</v>
      </c>
      <c r="G407" s="127" t="s">
        <v>629</v>
      </c>
    </row>
    <row r="408" spans="1:7" ht="15.75" customHeight="1" x14ac:dyDescent="0.25">
      <c r="A408" s="122" t="s">
        <v>1026</v>
      </c>
      <c r="B408" s="123">
        <v>42048</v>
      </c>
      <c r="C408" s="124" t="s">
        <v>100</v>
      </c>
      <c r="D408" s="125" t="s">
        <v>916</v>
      </c>
      <c r="E408" s="146">
        <v>856.92</v>
      </c>
      <c r="F408" s="126">
        <v>42048</v>
      </c>
      <c r="G408" s="127" t="s">
        <v>629</v>
      </c>
    </row>
    <row r="409" spans="1:7" ht="15.75" customHeight="1" x14ac:dyDescent="0.25">
      <c r="A409" s="122" t="s">
        <v>1028</v>
      </c>
      <c r="B409" s="123">
        <v>42048</v>
      </c>
      <c r="C409" s="124" t="s">
        <v>100</v>
      </c>
      <c r="D409" s="125" t="s">
        <v>2371</v>
      </c>
      <c r="E409" s="146">
        <v>1882.98</v>
      </c>
      <c r="F409" s="126">
        <v>42048</v>
      </c>
      <c r="G409" s="127" t="s">
        <v>629</v>
      </c>
    </row>
    <row r="410" spans="1:7" ht="15.75" customHeight="1" x14ac:dyDescent="0.25">
      <c r="A410" s="122" t="s">
        <v>1031</v>
      </c>
      <c r="B410" s="123">
        <v>42048</v>
      </c>
      <c r="C410" s="124" t="s">
        <v>100</v>
      </c>
      <c r="D410" s="125" t="s">
        <v>2372</v>
      </c>
      <c r="E410" s="146">
        <v>2222.9</v>
      </c>
      <c r="F410" s="126">
        <v>42048</v>
      </c>
      <c r="G410" s="127" t="s">
        <v>629</v>
      </c>
    </row>
    <row r="411" spans="1:7" ht="15.75" customHeight="1" x14ac:dyDescent="0.25">
      <c r="A411" s="122" t="s">
        <v>1034</v>
      </c>
      <c r="B411" s="123">
        <v>42048</v>
      </c>
      <c r="C411" s="124" t="s">
        <v>100</v>
      </c>
      <c r="D411" s="125" t="s">
        <v>2373</v>
      </c>
      <c r="E411" s="146">
        <v>2201.4899999999998</v>
      </c>
      <c r="F411" s="126">
        <v>42048</v>
      </c>
      <c r="G411" s="127" t="s">
        <v>629</v>
      </c>
    </row>
    <row r="412" spans="1:7" ht="15.75" customHeight="1" x14ac:dyDescent="0.25">
      <c r="A412" s="122" t="s">
        <v>1037</v>
      </c>
      <c r="B412" s="123">
        <v>42048</v>
      </c>
      <c r="C412" s="124" t="s">
        <v>94</v>
      </c>
      <c r="D412" s="125" t="s">
        <v>2374</v>
      </c>
      <c r="E412" s="146">
        <v>1318.29</v>
      </c>
      <c r="F412" s="126">
        <v>42055</v>
      </c>
      <c r="G412" s="127" t="s">
        <v>263</v>
      </c>
    </row>
    <row r="413" spans="1:7" ht="15.75" customHeight="1" x14ac:dyDescent="0.25">
      <c r="A413" s="122" t="s">
        <v>1040</v>
      </c>
      <c r="B413" s="123">
        <v>42050</v>
      </c>
      <c r="C413" s="124" t="s">
        <v>699</v>
      </c>
      <c r="D413" s="125" t="s">
        <v>700</v>
      </c>
      <c r="E413" s="146">
        <v>1480.24</v>
      </c>
      <c r="F413" s="126">
        <v>42062</v>
      </c>
      <c r="G413" s="127" t="s">
        <v>547</v>
      </c>
    </row>
    <row r="414" spans="1:7" ht="15.75" customHeight="1" x14ac:dyDescent="0.25">
      <c r="A414" s="122" t="s">
        <v>1044</v>
      </c>
      <c r="B414" s="123">
        <v>42053</v>
      </c>
      <c r="C414" s="124" t="s">
        <v>2375</v>
      </c>
      <c r="D414" s="125" t="s">
        <v>1529</v>
      </c>
      <c r="E414" s="146">
        <v>415</v>
      </c>
      <c r="F414" s="126">
        <v>42061</v>
      </c>
      <c r="G414" s="127" t="s">
        <v>2365</v>
      </c>
    </row>
    <row r="415" spans="1:7" ht="15.75" customHeight="1" x14ac:dyDescent="0.25">
      <c r="A415" s="122" t="s">
        <v>1046</v>
      </c>
      <c r="B415" s="123">
        <v>42053</v>
      </c>
      <c r="C415" s="124" t="s">
        <v>2376</v>
      </c>
      <c r="D415" s="125" t="s">
        <v>2377</v>
      </c>
      <c r="E415" s="146">
        <v>86.46</v>
      </c>
      <c r="F415" s="126">
        <v>42062</v>
      </c>
      <c r="G415" s="127" t="s">
        <v>2378</v>
      </c>
    </row>
    <row r="416" spans="1:7" ht="15.75" customHeight="1" x14ac:dyDescent="0.25">
      <c r="A416" s="122" t="s">
        <v>1049</v>
      </c>
      <c r="B416" s="123">
        <v>42054</v>
      </c>
      <c r="C416" s="124" t="s">
        <v>699</v>
      </c>
      <c r="D416" s="125" t="s">
        <v>2357</v>
      </c>
      <c r="E416" s="146">
        <v>553.82000000000005</v>
      </c>
      <c r="F416" s="126">
        <v>42054</v>
      </c>
      <c r="G416" s="127" t="s">
        <v>2379</v>
      </c>
    </row>
    <row r="417" spans="1:7" ht="15.75" customHeight="1" x14ac:dyDescent="0.25">
      <c r="A417" s="122" t="s">
        <v>1050</v>
      </c>
      <c r="B417" s="123">
        <v>42054</v>
      </c>
      <c r="C417" s="124" t="s">
        <v>2362</v>
      </c>
      <c r="D417" s="125" t="s">
        <v>2363</v>
      </c>
      <c r="E417" s="146">
        <v>90</v>
      </c>
      <c r="F417" s="126">
        <v>42054</v>
      </c>
      <c r="G417" s="127" t="s">
        <v>2380</v>
      </c>
    </row>
    <row r="418" spans="1:7" ht="15.75" customHeight="1" x14ac:dyDescent="0.25">
      <c r="A418" s="122" t="s">
        <v>1053</v>
      </c>
      <c r="B418" s="123">
        <v>42054</v>
      </c>
      <c r="C418" s="124" t="s">
        <v>2381</v>
      </c>
      <c r="D418" s="125" t="s">
        <v>2360</v>
      </c>
      <c r="E418" s="146">
        <v>3138.3</v>
      </c>
      <c r="F418" s="126">
        <v>42054</v>
      </c>
      <c r="G418" s="127" t="s">
        <v>2380</v>
      </c>
    </row>
    <row r="419" spans="1:7" ht="15.75" customHeight="1" x14ac:dyDescent="0.25">
      <c r="A419" s="122" t="s">
        <v>1057</v>
      </c>
      <c r="B419" s="123">
        <v>42055</v>
      </c>
      <c r="C419" s="124" t="s">
        <v>2382</v>
      </c>
      <c r="D419" s="125" t="s">
        <v>2383</v>
      </c>
      <c r="E419" s="146">
        <v>1500.28</v>
      </c>
      <c r="F419" s="126">
        <v>42062</v>
      </c>
      <c r="G419" s="127" t="s">
        <v>2345</v>
      </c>
    </row>
    <row r="420" spans="1:7" ht="15.75" customHeight="1" x14ac:dyDescent="0.25">
      <c r="A420" s="122" t="s">
        <v>1061</v>
      </c>
      <c r="B420" s="123">
        <v>42055</v>
      </c>
      <c r="C420" s="124" t="s">
        <v>100</v>
      </c>
      <c r="D420" s="125" t="s">
        <v>2384</v>
      </c>
      <c r="E420" s="146">
        <v>1861.56</v>
      </c>
      <c r="F420" s="126">
        <v>42055</v>
      </c>
      <c r="G420" s="127" t="s">
        <v>629</v>
      </c>
    </row>
    <row r="421" spans="1:7" ht="15.75" customHeight="1" x14ac:dyDescent="0.25">
      <c r="A421" s="122" t="s">
        <v>1063</v>
      </c>
      <c r="B421" s="123">
        <v>42055</v>
      </c>
      <c r="C421" s="124" t="s">
        <v>100</v>
      </c>
      <c r="D421" s="125" t="s">
        <v>2385</v>
      </c>
      <c r="E421" s="146">
        <v>1890.02</v>
      </c>
      <c r="F421" s="126">
        <v>42055</v>
      </c>
      <c r="G421" s="127" t="s">
        <v>629</v>
      </c>
    </row>
    <row r="422" spans="1:7" ht="15.75" customHeight="1" x14ac:dyDescent="0.25">
      <c r="A422" s="122" t="s">
        <v>1066</v>
      </c>
      <c r="B422" s="123">
        <v>42055</v>
      </c>
      <c r="C422" s="124" t="s">
        <v>100</v>
      </c>
      <c r="D422" s="125" t="s">
        <v>1539</v>
      </c>
      <c r="E422" s="146">
        <v>1890.03</v>
      </c>
      <c r="F422" s="126">
        <v>42055</v>
      </c>
      <c r="G422" s="127" t="s">
        <v>629</v>
      </c>
    </row>
    <row r="423" spans="1:7" ht="15.75" customHeight="1" x14ac:dyDescent="0.25">
      <c r="A423" s="122" t="s">
        <v>1069</v>
      </c>
      <c r="B423" s="123">
        <v>42058</v>
      </c>
      <c r="C423" s="124" t="s">
        <v>2386</v>
      </c>
      <c r="D423" s="125" t="s">
        <v>2387</v>
      </c>
      <c r="E423" s="146">
        <v>214.5</v>
      </c>
      <c r="F423" s="126">
        <v>42058</v>
      </c>
      <c r="G423" s="127" t="s">
        <v>2388</v>
      </c>
    </row>
    <row r="424" spans="1:7" ht="15.75" customHeight="1" x14ac:dyDescent="0.25">
      <c r="A424" s="122" t="s">
        <v>1072</v>
      </c>
      <c r="B424" s="123">
        <v>42058</v>
      </c>
      <c r="C424" s="124" t="s">
        <v>2389</v>
      </c>
      <c r="D424" s="125" t="s">
        <v>2390</v>
      </c>
      <c r="E424" s="146">
        <v>388.74</v>
      </c>
      <c r="F424" s="126">
        <v>42060</v>
      </c>
      <c r="G424" s="127" t="s">
        <v>2391</v>
      </c>
    </row>
    <row r="425" spans="1:7" ht="15.75" customHeight="1" x14ac:dyDescent="0.25">
      <c r="A425" s="122" t="s">
        <v>1075</v>
      </c>
      <c r="B425" s="123">
        <v>42058</v>
      </c>
      <c r="C425" s="124" t="s">
        <v>2392</v>
      </c>
      <c r="D425" s="125" t="s">
        <v>2393</v>
      </c>
      <c r="E425" s="146">
        <v>291.52</v>
      </c>
      <c r="F425" s="126">
        <v>42061</v>
      </c>
      <c r="G425" s="127" t="s">
        <v>2365</v>
      </c>
    </row>
    <row r="426" spans="1:7" ht="15.75" customHeight="1" x14ac:dyDescent="0.25">
      <c r="A426" s="122" t="s">
        <v>1078</v>
      </c>
      <c r="B426" s="123">
        <v>42059</v>
      </c>
      <c r="C426" s="124" t="s">
        <v>2394</v>
      </c>
      <c r="D426" s="125" t="s">
        <v>2387</v>
      </c>
      <c r="E426" s="146">
        <v>214.5</v>
      </c>
      <c r="F426" s="126">
        <v>42059</v>
      </c>
      <c r="G426" s="127" t="s">
        <v>2395</v>
      </c>
    </row>
    <row r="427" spans="1:7" ht="15.75" customHeight="1" x14ac:dyDescent="0.25">
      <c r="A427" s="122" t="s">
        <v>1081</v>
      </c>
      <c r="B427" s="123">
        <v>42059</v>
      </c>
      <c r="C427" s="124" t="s">
        <v>2396</v>
      </c>
      <c r="D427" s="125" t="s">
        <v>2397</v>
      </c>
      <c r="E427" s="146">
        <v>15725.5</v>
      </c>
      <c r="F427" s="126">
        <v>42059</v>
      </c>
      <c r="G427" s="127" t="s">
        <v>2398</v>
      </c>
    </row>
    <row r="428" spans="1:7" ht="15.75" customHeight="1" x14ac:dyDescent="0.25">
      <c r="A428" s="122" t="s">
        <v>1083</v>
      </c>
      <c r="B428" s="123">
        <v>42059</v>
      </c>
      <c r="C428" s="124" t="s">
        <v>2362</v>
      </c>
      <c r="D428" s="125" t="s">
        <v>2363</v>
      </c>
      <c r="E428" s="146">
        <v>75</v>
      </c>
      <c r="F428" s="126">
        <v>42059</v>
      </c>
      <c r="G428" s="127" t="s">
        <v>2398</v>
      </c>
    </row>
    <row r="429" spans="1:7" ht="15.75" customHeight="1" x14ac:dyDescent="0.25">
      <c r="A429" s="122" t="s">
        <v>1087</v>
      </c>
      <c r="B429" s="123">
        <v>42060</v>
      </c>
      <c r="C429" s="124" t="s">
        <v>2399</v>
      </c>
      <c r="D429" s="125" t="s">
        <v>2390</v>
      </c>
      <c r="E429" s="146">
        <v>193.79</v>
      </c>
      <c r="F429" s="126">
        <v>42068</v>
      </c>
      <c r="G429" s="127" t="s">
        <v>2400</v>
      </c>
    </row>
    <row r="430" spans="1:7" ht="15.75" customHeight="1" x14ac:dyDescent="0.25">
      <c r="A430" s="122" t="s">
        <v>1091</v>
      </c>
      <c r="B430" s="123">
        <v>42060</v>
      </c>
      <c r="C430" s="124" t="s">
        <v>1047</v>
      </c>
      <c r="D430" s="125" t="s">
        <v>2401</v>
      </c>
      <c r="E430" s="146">
        <v>146.97</v>
      </c>
      <c r="F430" s="126">
        <v>42060</v>
      </c>
      <c r="G430" s="127" t="s">
        <v>541</v>
      </c>
    </row>
    <row r="431" spans="1:7" ht="15.75" customHeight="1" x14ac:dyDescent="0.25">
      <c r="A431" s="122" t="s">
        <v>1094</v>
      </c>
      <c r="B431" s="123">
        <v>42060</v>
      </c>
      <c r="C431" s="124" t="s">
        <v>94</v>
      </c>
      <c r="D431" s="125" t="s">
        <v>2402</v>
      </c>
      <c r="E431" s="146">
        <v>2115.9699999999998</v>
      </c>
      <c r="F431" s="126">
        <v>42060</v>
      </c>
      <c r="G431" s="127" t="s">
        <v>263</v>
      </c>
    </row>
    <row r="432" spans="1:7" ht="15.75" customHeight="1" x14ac:dyDescent="0.25">
      <c r="A432" s="122" t="s">
        <v>1096</v>
      </c>
      <c r="B432" s="123">
        <v>42061</v>
      </c>
      <c r="C432" s="124" t="s">
        <v>151</v>
      </c>
      <c r="D432" s="125" t="s">
        <v>592</v>
      </c>
      <c r="E432" s="146">
        <v>2606.09</v>
      </c>
      <c r="F432" s="126">
        <v>42061</v>
      </c>
      <c r="G432" s="127" t="s">
        <v>2403</v>
      </c>
    </row>
    <row r="433" spans="1:7" ht="15.75" customHeight="1" x14ac:dyDescent="0.25">
      <c r="A433" s="122" t="s">
        <v>1098</v>
      </c>
      <c r="B433" s="123">
        <v>42061</v>
      </c>
      <c r="C433" s="124" t="s">
        <v>2362</v>
      </c>
      <c r="D433" s="125" t="s">
        <v>2363</v>
      </c>
      <c r="E433" s="146">
        <v>114.58</v>
      </c>
      <c r="F433" s="126">
        <v>42061</v>
      </c>
      <c r="G433" s="127" t="s">
        <v>2404</v>
      </c>
    </row>
    <row r="434" spans="1:7" ht="15.75" customHeight="1" x14ac:dyDescent="0.25">
      <c r="A434" s="122" t="s">
        <v>1100</v>
      </c>
      <c r="B434" s="123">
        <v>42061</v>
      </c>
      <c r="C434" s="124" t="s">
        <v>2362</v>
      </c>
      <c r="D434" s="125" t="s">
        <v>2363</v>
      </c>
      <c r="E434" s="146">
        <v>38.19</v>
      </c>
      <c r="F434" s="126">
        <v>42061</v>
      </c>
      <c r="G434" s="127" t="s">
        <v>2404</v>
      </c>
    </row>
    <row r="435" spans="1:7" ht="15.75" customHeight="1" x14ac:dyDescent="0.25">
      <c r="A435" s="122" t="s">
        <v>1102</v>
      </c>
      <c r="B435" s="123">
        <v>42061</v>
      </c>
      <c r="C435" s="124" t="s">
        <v>2405</v>
      </c>
      <c r="D435" s="125" t="s">
        <v>2406</v>
      </c>
      <c r="E435" s="146">
        <v>725.21</v>
      </c>
      <c r="F435" s="126">
        <v>42062</v>
      </c>
      <c r="G435" s="127" t="s">
        <v>410</v>
      </c>
    </row>
    <row r="436" spans="1:7" ht="15.75" customHeight="1" x14ac:dyDescent="0.25">
      <c r="A436" s="122" t="s">
        <v>1105</v>
      </c>
      <c r="B436" s="123">
        <v>42061</v>
      </c>
      <c r="C436" s="124" t="s">
        <v>2407</v>
      </c>
      <c r="D436" s="125" t="s">
        <v>2408</v>
      </c>
      <c r="E436" s="146">
        <v>95332.29</v>
      </c>
      <c r="F436" s="134" t="s">
        <v>2409</v>
      </c>
      <c r="G436" s="135" t="s">
        <v>797</v>
      </c>
    </row>
    <row r="437" spans="1:7" ht="15.75" customHeight="1" x14ac:dyDescent="0.25">
      <c r="A437" s="122" t="s">
        <v>1108</v>
      </c>
      <c r="B437" s="123">
        <v>42062</v>
      </c>
      <c r="C437" s="124" t="s">
        <v>151</v>
      </c>
      <c r="D437" s="125" t="s">
        <v>1610</v>
      </c>
      <c r="E437" s="146">
        <v>320.25</v>
      </c>
      <c r="F437" s="126">
        <v>42062</v>
      </c>
      <c r="G437" s="127" t="s">
        <v>2410</v>
      </c>
    </row>
    <row r="438" spans="1:7" ht="15.75" customHeight="1" x14ac:dyDescent="0.25">
      <c r="A438" s="122" t="s">
        <v>1112</v>
      </c>
      <c r="B438" s="123">
        <v>42062</v>
      </c>
      <c r="C438" s="124" t="s">
        <v>151</v>
      </c>
      <c r="D438" s="125" t="s">
        <v>251</v>
      </c>
      <c r="E438" s="146">
        <v>612.98</v>
      </c>
      <c r="F438" s="126">
        <v>42062</v>
      </c>
      <c r="G438" s="127" t="s">
        <v>2411</v>
      </c>
    </row>
    <row r="439" spans="1:7" ht="15.75" customHeight="1" x14ac:dyDescent="0.25">
      <c r="A439" s="122" t="s">
        <v>1116</v>
      </c>
      <c r="B439" s="123">
        <v>42062</v>
      </c>
      <c r="C439" s="124" t="s">
        <v>151</v>
      </c>
      <c r="D439" s="125" t="s">
        <v>1610</v>
      </c>
      <c r="E439" s="146">
        <v>313.95</v>
      </c>
      <c r="F439" s="126">
        <v>42062</v>
      </c>
      <c r="G439" s="127" t="s">
        <v>2412</v>
      </c>
    </row>
    <row r="440" spans="1:7" ht="15.75" customHeight="1" x14ac:dyDescent="0.25">
      <c r="A440" s="122" t="s">
        <v>1118</v>
      </c>
      <c r="B440" s="123">
        <v>42062</v>
      </c>
      <c r="C440" s="124" t="s">
        <v>151</v>
      </c>
      <c r="D440" s="125" t="s">
        <v>1610</v>
      </c>
      <c r="E440" s="146">
        <v>273</v>
      </c>
      <c r="F440" s="126">
        <v>42062</v>
      </c>
      <c r="G440" s="127" t="s">
        <v>2412</v>
      </c>
    </row>
    <row r="441" spans="1:7" ht="15.75" customHeight="1" x14ac:dyDescent="0.25">
      <c r="A441" s="122" t="s">
        <v>1120</v>
      </c>
      <c r="B441" s="123">
        <v>42062</v>
      </c>
      <c r="C441" s="124" t="s">
        <v>151</v>
      </c>
      <c r="D441" s="125" t="s">
        <v>1610</v>
      </c>
      <c r="E441" s="146">
        <v>294</v>
      </c>
      <c r="F441" s="126">
        <v>42062</v>
      </c>
      <c r="G441" s="127" t="s">
        <v>2412</v>
      </c>
    </row>
    <row r="442" spans="1:7" ht="15.75" customHeight="1" x14ac:dyDescent="0.25">
      <c r="A442" s="122" t="s">
        <v>1123</v>
      </c>
      <c r="B442" s="123">
        <v>42062</v>
      </c>
      <c r="C442" s="124" t="s">
        <v>151</v>
      </c>
      <c r="D442" s="125" t="s">
        <v>253</v>
      </c>
      <c r="E442" s="146">
        <v>445.4</v>
      </c>
      <c r="F442" s="126">
        <v>42062</v>
      </c>
      <c r="G442" s="127" t="s">
        <v>2378</v>
      </c>
    </row>
    <row r="443" spans="1:7" ht="15.75" customHeight="1" x14ac:dyDescent="0.25">
      <c r="A443" s="122" t="s">
        <v>1126</v>
      </c>
      <c r="B443" s="123">
        <v>42062</v>
      </c>
      <c r="C443" s="124" t="s">
        <v>151</v>
      </c>
      <c r="D443" s="125" t="s">
        <v>255</v>
      </c>
      <c r="E443" s="146">
        <v>198.57</v>
      </c>
      <c r="F443" s="126">
        <v>42062</v>
      </c>
      <c r="G443" s="127" t="s">
        <v>2378</v>
      </c>
    </row>
    <row r="444" spans="1:7" ht="15.75" customHeight="1" x14ac:dyDescent="0.25">
      <c r="A444" s="122" t="s">
        <v>1129</v>
      </c>
      <c r="B444" s="123">
        <v>42062</v>
      </c>
      <c r="C444" s="124" t="s">
        <v>151</v>
      </c>
      <c r="D444" s="125" t="s">
        <v>152</v>
      </c>
      <c r="E444" s="146">
        <v>330.45</v>
      </c>
      <c r="F444" s="126">
        <v>42062</v>
      </c>
      <c r="G444" s="127" t="s">
        <v>2413</v>
      </c>
    </row>
    <row r="445" spans="1:7" ht="15.75" customHeight="1" x14ac:dyDescent="0.25">
      <c r="A445" s="122" t="s">
        <v>1132</v>
      </c>
      <c r="B445" s="123">
        <v>42062</v>
      </c>
      <c r="C445" s="124" t="s">
        <v>151</v>
      </c>
      <c r="D445" s="125" t="s">
        <v>1610</v>
      </c>
      <c r="E445" s="146">
        <v>228.9</v>
      </c>
      <c r="F445" s="126">
        <v>42065</v>
      </c>
      <c r="G445" s="127" t="s">
        <v>2414</v>
      </c>
    </row>
    <row r="446" spans="1:7" ht="15.75" customHeight="1" x14ac:dyDescent="0.25">
      <c r="A446" s="122" t="s">
        <v>1134</v>
      </c>
      <c r="B446" s="123">
        <v>42062</v>
      </c>
      <c r="C446" s="124" t="s">
        <v>100</v>
      </c>
      <c r="D446" s="125" t="s">
        <v>267</v>
      </c>
      <c r="E446" s="146">
        <v>19473.38</v>
      </c>
      <c r="F446" s="126">
        <v>42062</v>
      </c>
      <c r="G446" s="127" t="s">
        <v>629</v>
      </c>
    </row>
    <row r="447" spans="1:7" ht="15.75" customHeight="1" x14ac:dyDescent="0.25">
      <c r="A447" s="122" t="s">
        <v>1137</v>
      </c>
      <c r="B447" s="123">
        <v>42062</v>
      </c>
      <c r="C447" s="124" t="s">
        <v>100</v>
      </c>
      <c r="D447" s="125" t="s">
        <v>2415</v>
      </c>
      <c r="E447" s="146">
        <v>2184.1999999999998</v>
      </c>
      <c r="F447" s="126">
        <v>42062</v>
      </c>
      <c r="G447" s="127" t="s">
        <v>629</v>
      </c>
    </row>
    <row r="448" spans="1:7" ht="15.75" customHeight="1" x14ac:dyDescent="0.25">
      <c r="A448" s="122" t="s">
        <v>1139</v>
      </c>
      <c r="B448" s="123">
        <v>42062</v>
      </c>
      <c r="C448" s="124" t="s">
        <v>100</v>
      </c>
      <c r="D448" s="125" t="s">
        <v>2416</v>
      </c>
      <c r="E448" s="146">
        <v>2279.0100000000002</v>
      </c>
      <c r="F448" s="126">
        <v>42062</v>
      </c>
      <c r="G448" s="127" t="s">
        <v>629</v>
      </c>
    </row>
    <row r="449" spans="1:8" ht="15.75" customHeight="1" x14ac:dyDescent="0.25">
      <c r="A449" s="122" t="s">
        <v>1141</v>
      </c>
      <c r="B449" s="123">
        <v>42062</v>
      </c>
      <c r="C449" s="124" t="s">
        <v>100</v>
      </c>
      <c r="D449" s="125" t="s">
        <v>2417</v>
      </c>
      <c r="E449" s="146">
        <v>3278.36</v>
      </c>
      <c r="F449" s="126">
        <v>42062</v>
      </c>
      <c r="G449" s="127" t="s">
        <v>629</v>
      </c>
    </row>
    <row r="450" spans="1:8" ht="15.75" customHeight="1" x14ac:dyDescent="0.25">
      <c r="A450" s="122" t="s">
        <v>1143</v>
      </c>
      <c r="B450" s="123">
        <v>42062</v>
      </c>
      <c r="C450" s="124" t="s">
        <v>100</v>
      </c>
      <c r="D450" s="125" t="s">
        <v>277</v>
      </c>
      <c r="E450" s="146">
        <v>1089.1500000000001</v>
      </c>
      <c r="F450" s="126">
        <v>42062</v>
      </c>
      <c r="G450" s="127" t="s">
        <v>629</v>
      </c>
    </row>
    <row r="451" spans="1:8" ht="15.75" customHeight="1" x14ac:dyDescent="0.25">
      <c r="A451" s="122" t="s">
        <v>1146</v>
      </c>
      <c r="B451" s="123">
        <v>42062</v>
      </c>
      <c r="C451" s="124" t="s">
        <v>100</v>
      </c>
      <c r="D451" s="125" t="s">
        <v>2418</v>
      </c>
      <c r="E451" s="146">
        <v>17571.490000000002</v>
      </c>
      <c r="F451" s="126">
        <v>42062</v>
      </c>
      <c r="G451" s="127" t="s">
        <v>629</v>
      </c>
    </row>
    <row r="452" spans="1:8" ht="15.75" customHeight="1" x14ac:dyDescent="0.25">
      <c r="A452" s="122" t="s">
        <v>1149</v>
      </c>
      <c r="B452" s="123">
        <v>42062</v>
      </c>
      <c r="C452" s="124" t="s">
        <v>100</v>
      </c>
      <c r="D452" s="125" t="s">
        <v>1605</v>
      </c>
      <c r="E452" s="146">
        <v>812.77</v>
      </c>
      <c r="F452" s="126">
        <v>42062</v>
      </c>
      <c r="G452" s="127" t="s">
        <v>629</v>
      </c>
    </row>
    <row r="453" spans="1:8" ht="15.75" customHeight="1" x14ac:dyDescent="0.25">
      <c r="A453" s="122" t="s">
        <v>1154</v>
      </c>
      <c r="B453" s="123">
        <v>42063</v>
      </c>
      <c r="C453" s="124" t="s">
        <v>212</v>
      </c>
      <c r="D453" s="125" t="s">
        <v>2419</v>
      </c>
      <c r="E453" s="146">
        <v>25.8</v>
      </c>
      <c r="F453" s="126">
        <v>42068</v>
      </c>
      <c r="G453" s="127" t="s">
        <v>367</v>
      </c>
    </row>
    <row r="454" spans="1:8" ht="15.75" customHeight="1" x14ac:dyDescent="0.25">
      <c r="A454" s="122" t="s">
        <v>1157</v>
      </c>
      <c r="B454" s="123">
        <v>42063</v>
      </c>
      <c r="C454" s="124" t="s">
        <v>212</v>
      </c>
      <c r="D454" s="125" t="s">
        <v>2420</v>
      </c>
      <c r="E454" s="146">
        <v>-3838.35</v>
      </c>
      <c r="F454" s="126">
        <v>42069</v>
      </c>
      <c r="G454" s="127" t="s">
        <v>81</v>
      </c>
      <c r="H454" s="133"/>
    </row>
    <row r="455" spans="1:8" ht="15.75" customHeight="1" x14ac:dyDescent="0.25">
      <c r="A455" s="122" t="s">
        <v>1160</v>
      </c>
      <c r="B455" s="123">
        <v>42063</v>
      </c>
      <c r="C455" s="124" t="s">
        <v>212</v>
      </c>
      <c r="D455" s="125" t="s">
        <v>2421</v>
      </c>
      <c r="E455" s="146">
        <v>-6154.25</v>
      </c>
      <c r="F455" s="126">
        <v>42069</v>
      </c>
      <c r="G455" s="127" t="s">
        <v>81</v>
      </c>
      <c r="H455" s="133"/>
    </row>
    <row r="456" spans="1:8" ht="15.75" customHeight="1" x14ac:dyDescent="0.25">
      <c r="A456" s="122" t="s">
        <v>1163</v>
      </c>
      <c r="B456" s="123">
        <v>42063</v>
      </c>
      <c r="C456" s="124" t="s">
        <v>212</v>
      </c>
      <c r="D456" s="125" t="s">
        <v>2422</v>
      </c>
      <c r="E456" s="146">
        <v>-1032.1600000000001</v>
      </c>
      <c r="F456" s="126">
        <v>42069</v>
      </c>
      <c r="G456" s="127" t="s">
        <v>81</v>
      </c>
      <c r="H456" s="133"/>
    </row>
    <row r="457" spans="1:8" ht="15.75" customHeight="1" x14ac:dyDescent="0.25">
      <c r="A457" s="122" t="s">
        <v>1166</v>
      </c>
      <c r="B457" s="123">
        <v>42063</v>
      </c>
      <c r="C457" s="124" t="s">
        <v>212</v>
      </c>
      <c r="D457" s="125" t="s">
        <v>2423</v>
      </c>
      <c r="E457" s="146">
        <v>-8102.8099999999995</v>
      </c>
      <c r="F457" s="126">
        <v>42069</v>
      </c>
      <c r="G457" s="127" t="s">
        <v>81</v>
      </c>
      <c r="H457" s="133"/>
    </row>
    <row r="458" spans="1:8" ht="15.75" customHeight="1" x14ac:dyDescent="0.25">
      <c r="A458" s="122" t="s">
        <v>1169</v>
      </c>
      <c r="B458" s="123">
        <v>42063</v>
      </c>
      <c r="C458" s="124" t="s">
        <v>212</v>
      </c>
      <c r="D458" s="125" t="s">
        <v>2424</v>
      </c>
      <c r="E458" s="146">
        <v>-99.97</v>
      </c>
      <c r="F458" s="126">
        <v>42069</v>
      </c>
      <c r="G458" s="127" t="s">
        <v>81</v>
      </c>
      <c r="H458" s="133"/>
    </row>
    <row r="459" spans="1:8" ht="15.75" customHeight="1" x14ac:dyDescent="0.25">
      <c r="A459" s="122" t="s">
        <v>1172</v>
      </c>
      <c r="B459" s="123">
        <v>42063</v>
      </c>
      <c r="C459" s="124" t="s">
        <v>212</v>
      </c>
      <c r="D459" s="125" t="s">
        <v>2425</v>
      </c>
      <c r="E459" s="146">
        <v>-34.769999999999996</v>
      </c>
      <c r="F459" s="126">
        <v>42069</v>
      </c>
      <c r="G459" s="127" t="s">
        <v>81</v>
      </c>
      <c r="H459" s="133"/>
    </row>
    <row r="460" spans="1:8" ht="15.75" customHeight="1" x14ac:dyDescent="0.25">
      <c r="A460" s="122" t="s">
        <v>1175</v>
      </c>
      <c r="B460" s="123">
        <v>42063</v>
      </c>
      <c r="C460" s="124" t="s">
        <v>212</v>
      </c>
      <c r="D460" s="125" t="s">
        <v>2426</v>
      </c>
      <c r="E460" s="146">
        <v>-208.28</v>
      </c>
      <c r="F460" s="126">
        <v>42069</v>
      </c>
      <c r="G460" s="127" t="s">
        <v>81</v>
      </c>
      <c r="H460" s="133"/>
    </row>
    <row r="461" spans="1:8" ht="15.75" customHeight="1" x14ac:dyDescent="0.25">
      <c r="A461" s="122" t="s">
        <v>1178</v>
      </c>
      <c r="B461" s="123">
        <v>42063</v>
      </c>
      <c r="C461" s="124" t="s">
        <v>212</v>
      </c>
      <c r="D461" s="125" t="s">
        <v>2427</v>
      </c>
      <c r="E461" s="146">
        <v>-3656.8900000000003</v>
      </c>
      <c r="F461" s="126">
        <v>42069</v>
      </c>
      <c r="G461" s="127" t="s">
        <v>81</v>
      </c>
      <c r="H461" s="133"/>
    </row>
    <row r="462" spans="1:8" ht="15.75" customHeight="1" x14ac:dyDescent="0.25">
      <c r="A462" s="122" t="s">
        <v>1180</v>
      </c>
      <c r="B462" s="123">
        <v>42063</v>
      </c>
      <c r="C462" s="124" t="s">
        <v>212</v>
      </c>
      <c r="D462" s="125" t="s">
        <v>2428</v>
      </c>
      <c r="E462" s="146">
        <v>-1504.52</v>
      </c>
      <c r="F462" s="126">
        <v>42069</v>
      </c>
      <c r="G462" s="127" t="s">
        <v>81</v>
      </c>
      <c r="H462" s="133"/>
    </row>
    <row r="463" spans="1:8" ht="15.75" customHeight="1" x14ac:dyDescent="0.25">
      <c r="A463" s="122" t="s">
        <v>1183</v>
      </c>
      <c r="B463" s="123">
        <v>42063</v>
      </c>
      <c r="C463" s="124" t="s">
        <v>212</v>
      </c>
      <c r="D463" s="125" t="s">
        <v>2429</v>
      </c>
      <c r="E463" s="146">
        <v>-89.43</v>
      </c>
      <c r="F463" s="126">
        <v>42069</v>
      </c>
      <c r="G463" s="127" t="s">
        <v>81</v>
      </c>
      <c r="H463" s="133"/>
    </row>
    <row r="464" spans="1:8" ht="15.75" customHeight="1" x14ac:dyDescent="0.25">
      <c r="A464" s="122" t="s">
        <v>1186</v>
      </c>
      <c r="B464" s="123">
        <v>42063</v>
      </c>
      <c r="C464" s="124" t="s">
        <v>212</v>
      </c>
      <c r="D464" s="125" t="s">
        <v>2430</v>
      </c>
      <c r="E464" s="146">
        <v>-164.93</v>
      </c>
      <c r="F464" s="126">
        <v>42069</v>
      </c>
      <c r="G464" s="127" t="s">
        <v>81</v>
      </c>
      <c r="H464" s="133"/>
    </row>
    <row r="465" spans="1:9" ht="15.75" customHeight="1" x14ac:dyDescent="0.25">
      <c r="A465" s="122" t="s">
        <v>1188</v>
      </c>
      <c r="B465" s="123">
        <v>42065</v>
      </c>
      <c r="C465" s="124" t="s">
        <v>1047</v>
      </c>
      <c r="D465" s="125" t="s">
        <v>2431</v>
      </c>
      <c r="E465" s="146">
        <v>10.33</v>
      </c>
      <c r="F465" s="126">
        <v>42065</v>
      </c>
      <c r="G465" s="127" t="s">
        <v>541</v>
      </c>
    </row>
    <row r="466" spans="1:9" ht="15.75" customHeight="1" x14ac:dyDescent="0.25">
      <c r="A466" s="122" t="s">
        <v>1191</v>
      </c>
      <c r="B466" s="123">
        <v>42066</v>
      </c>
      <c r="C466" s="124" t="s">
        <v>94</v>
      </c>
      <c r="D466" s="125" t="s">
        <v>2432</v>
      </c>
      <c r="E466" s="146">
        <v>2552.12</v>
      </c>
      <c r="F466" s="126">
        <v>42066</v>
      </c>
      <c r="G466" s="127" t="s">
        <v>263</v>
      </c>
    </row>
    <row r="467" spans="1:9" s="139" customFormat="1" ht="17.100000000000001" customHeight="1" x14ac:dyDescent="0.2">
      <c r="A467" s="137"/>
      <c r="B467" s="137"/>
      <c r="C467" s="137"/>
      <c r="D467" s="138" t="s">
        <v>23</v>
      </c>
      <c r="E467" s="147">
        <f>SUM(E33:E466)</f>
        <v>2432999.3099999977</v>
      </c>
      <c r="F467" s="137"/>
      <c r="G467" s="137"/>
      <c r="I467" s="14"/>
    </row>
    <row r="468" spans="1:9" ht="9.75" customHeight="1" x14ac:dyDescent="0.25">
      <c r="A468" s="80"/>
      <c r="B468" s="80"/>
      <c r="C468" s="80"/>
      <c r="D468" s="80"/>
      <c r="E468" s="80"/>
      <c r="F468" s="80"/>
      <c r="G468" s="80"/>
    </row>
    <row r="469" spans="1:9" ht="15" x14ac:dyDescent="0.25">
      <c r="A469" s="80"/>
      <c r="B469" s="88" t="s">
        <v>1915</v>
      </c>
      <c r="C469" s="80"/>
      <c r="D469" s="80"/>
      <c r="E469" s="80"/>
      <c r="F469" s="80"/>
      <c r="G469" s="80"/>
    </row>
    <row r="470" spans="1:9" ht="15" x14ac:dyDescent="0.25">
      <c r="A470" s="80"/>
      <c r="B470" s="80"/>
      <c r="C470" s="80"/>
      <c r="D470" s="80"/>
      <c r="E470" s="80"/>
      <c r="F470" s="80"/>
      <c r="G470" s="80"/>
    </row>
    <row r="471" spans="1:9" ht="15" x14ac:dyDescent="0.25">
      <c r="A471" s="80"/>
      <c r="B471" s="88" t="s">
        <v>1916</v>
      </c>
      <c r="C471" s="80"/>
      <c r="D471" s="141">
        <f>E467</f>
        <v>2432999.3099999977</v>
      </c>
      <c r="E471" s="80"/>
      <c r="F471" s="148"/>
      <c r="G471" s="142"/>
    </row>
    <row r="472" spans="1:9" ht="15" x14ac:dyDescent="0.25">
      <c r="A472" s="80"/>
      <c r="B472" s="80"/>
      <c r="C472" s="80"/>
      <c r="D472" s="141"/>
      <c r="E472" s="80"/>
      <c r="F472" s="80"/>
      <c r="G472" s="142"/>
    </row>
    <row r="473" spans="1:9" ht="15" x14ac:dyDescent="0.25">
      <c r="A473" s="80"/>
      <c r="B473" s="88" t="s">
        <v>2433</v>
      </c>
      <c r="C473" s="80"/>
      <c r="D473" s="141">
        <v>610395.13</v>
      </c>
      <c r="E473" s="80"/>
      <c r="F473" s="80"/>
      <c r="G473" s="142"/>
    </row>
    <row r="474" spans="1:9" ht="15" x14ac:dyDescent="0.25">
      <c r="A474" s="80"/>
      <c r="B474" s="80"/>
      <c r="C474" s="80"/>
      <c r="D474" s="141"/>
      <c r="E474" s="80"/>
      <c r="F474" s="80"/>
      <c r="G474" s="142"/>
    </row>
    <row r="475" spans="1:9" ht="15" x14ac:dyDescent="0.25">
      <c r="A475" s="80"/>
      <c r="B475" s="88" t="s">
        <v>1917</v>
      </c>
      <c r="C475" s="80"/>
      <c r="D475" s="141">
        <v>1820000</v>
      </c>
      <c r="E475" s="80"/>
      <c r="F475" s="80"/>
      <c r="G475" s="142"/>
    </row>
    <row r="476" spans="1:9" ht="15" x14ac:dyDescent="0.25">
      <c r="A476" s="80"/>
      <c r="B476" s="80"/>
      <c r="C476" s="80"/>
      <c r="D476" s="80"/>
      <c r="E476" s="80"/>
      <c r="F476" s="80"/>
      <c r="G476" s="80"/>
    </row>
    <row r="477" spans="1:9" ht="15" x14ac:dyDescent="0.25">
      <c r="A477" s="80"/>
      <c r="B477" s="88" t="s">
        <v>1918</v>
      </c>
      <c r="C477" s="80"/>
      <c r="D477" s="141">
        <v>2604.1799999999998</v>
      </c>
      <c r="E477" s="80"/>
      <c r="F477" s="80"/>
      <c r="G477" s="80"/>
    </row>
    <row r="478" spans="1:9" ht="15" x14ac:dyDescent="0.25">
      <c r="A478" s="80"/>
      <c r="B478" s="80"/>
      <c r="C478" s="80"/>
      <c r="D478" s="80"/>
      <c r="E478" s="80"/>
      <c r="F478" s="80"/>
      <c r="G478" s="80"/>
    </row>
    <row r="479" spans="1:9" ht="15" x14ac:dyDescent="0.25">
      <c r="A479" s="80"/>
      <c r="B479" s="88" t="s">
        <v>1919</v>
      </c>
      <c r="C479" s="80"/>
      <c r="D479" s="141">
        <f>D475+D477</f>
        <v>1822604.18</v>
      </c>
      <c r="E479" s="80"/>
      <c r="F479" s="80"/>
      <c r="G479" s="80"/>
    </row>
    <row r="480" spans="1:9" ht="15" x14ac:dyDescent="0.25">
      <c r="A480" s="80"/>
      <c r="B480" s="80"/>
      <c r="C480" s="80"/>
      <c r="D480" s="80"/>
      <c r="E480" s="80"/>
      <c r="F480" s="80"/>
      <c r="G480" s="80"/>
    </row>
    <row r="481" spans="1:7" ht="15" x14ac:dyDescent="0.25">
      <c r="A481" s="80"/>
      <c r="B481" s="88" t="s">
        <v>1920</v>
      </c>
      <c r="C481" s="80"/>
      <c r="D481" s="141">
        <v>0</v>
      </c>
      <c r="E481" s="80"/>
      <c r="F481" s="80"/>
      <c r="G481" s="80"/>
    </row>
    <row r="482" spans="1:7" ht="15" x14ac:dyDescent="0.25">
      <c r="A482" s="80"/>
      <c r="B482" s="80"/>
      <c r="C482" s="80"/>
      <c r="D482" s="80"/>
      <c r="E482" s="80"/>
      <c r="F482" s="80"/>
      <c r="G482" s="80"/>
    </row>
    <row r="483" spans="1:7" ht="15" x14ac:dyDescent="0.25">
      <c r="A483" s="80"/>
      <c r="B483" s="88" t="s">
        <v>2434</v>
      </c>
      <c r="C483" s="80"/>
      <c r="D483" s="141">
        <f>D473+D479+D481-D471</f>
        <v>0</v>
      </c>
      <c r="E483" s="80"/>
      <c r="F483" s="80"/>
      <c r="G483" s="80"/>
    </row>
    <row r="484" spans="1:7" ht="15" x14ac:dyDescent="0.25">
      <c r="A484" s="80"/>
      <c r="B484" s="80"/>
      <c r="C484" s="80"/>
      <c r="D484" s="80"/>
      <c r="E484" s="80"/>
      <c r="F484" s="80"/>
      <c r="G484" s="80"/>
    </row>
    <row r="485" spans="1:7" ht="15" x14ac:dyDescent="0.2">
      <c r="A485" s="98" t="s">
        <v>1921</v>
      </c>
      <c r="B485" s="98"/>
      <c r="C485" s="98"/>
      <c r="D485" s="98"/>
      <c r="E485" s="98"/>
      <c r="F485" s="98"/>
      <c r="G485" s="98"/>
    </row>
    <row r="486" spans="1:7" ht="15" x14ac:dyDescent="0.2">
      <c r="A486" s="98" t="s">
        <v>1922</v>
      </c>
      <c r="B486" s="98"/>
      <c r="C486" s="98"/>
      <c r="D486" s="98"/>
      <c r="E486" s="98"/>
      <c r="F486" s="98"/>
      <c r="G486" s="98"/>
    </row>
    <row r="487" spans="1:7" ht="15" x14ac:dyDescent="0.25">
      <c r="A487" s="80"/>
      <c r="B487" s="80"/>
      <c r="C487" s="80"/>
      <c r="D487" s="80"/>
      <c r="E487" s="80"/>
      <c r="F487" s="80"/>
      <c r="G487" s="80"/>
    </row>
    <row r="488" spans="1:7" ht="13.5" customHeight="1" x14ac:dyDescent="0.25">
      <c r="A488" s="80"/>
      <c r="B488" s="84" t="s">
        <v>1923</v>
      </c>
      <c r="C488" s="86"/>
      <c r="D488" s="84" t="s">
        <v>1924</v>
      </c>
      <c r="E488" s="85"/>
      <c r="F488" s="85"/>
      <c r="G488" s="86"/>
    </row>
    <row r="489" spans="1:7" ht="13.5" customHeight="1" x14ac:dyDescent="0.2">
      <c r="B489" s="92"/>
      <c r="C489" s="95"/>
      <c r="D489" s="92"/>
      <c r="E489" s="88"/>
      <c r="F489" s="88"/>
      <c r="G489" s="95"/>
    </row>
    <row r="490" spans="1:7" ht="13.5" customHeight="1" x14ac:dyDescent="0.2">
      <c r="B490" s="144" t="s">
        <v>1925</v>
      </c>
      <c r="C490" s="145"/>
      <c r="D490" s="92" t="s">
        <v>1926</v>
      </c>
      <c r="E490" s="88"/>
      <c r="F490" s="88"/>
      <c r="G490" s="95"/>
    </row>
    <row r="491" spans="1:7" ht="13.5" customHeight="1" x14ac:dyDescent="0.25">
      <c r="B491" s="80"/>
      <c r="C491" s="80"/>
      <c r="D491" s="92"/>
      <c r="E491" s="88"/>
      <c r="F491" s="88"/>
      <c r="G491" s="95"/>
    </row>
    <row r="492" spans="1:7" ht="13.5" customHeight="1" x14ac:dyDescent="0.25">
      <c r="B492" s="80"/>
      <c r="C492" s="80"/>
      <c r="D492" s="92" t="s">
        <v>1927</v>
      </c>
      <c r="E492" s="88"/>
      <c r="F492" s="88"/>
      <c r="G492" s="95"/>
    </row>
    <row r="493" spans="1:7" ht="13.5" customHeight="1" x14ac:dyDescent="0.25">
      <c r="B493" s="80"/>
      <c r="C493" s="80"/>
      <c r="D493" s="92"/>
      <c r="E493" s="88"/>
      <c r="F493" s="88"/>
      <c r="G493" s="95"/>
    </row>
    <row r="494" spans="1:7" ht="13.5" customHeight="1" x14ac:dyDescent="0.25">
      <c r="B494" s="80"/>
      <c r="C494" s="80"/>
      <c r="D494" s="92" t="s">
        <v>1928</v>
      </c>
      <c r="E494" s="88"/>
      <c r="F494" s="88"/>
      <c r="G494" s="95"/>
    </row>
    <row r="495" spans="1:7" ht="13.5" customHeight="1" x14ac:dyDescent="0.25">
      <c r="B495" s="80"/>
      <c r="C495" s="80"/>
      <c r="D495" s="92"/>
      <c r="E495" s="88"/>
      <c r="F495" s="88"/>
      <c r="G495" s="95"/>
    </row>
    <row r="496" spans="1:7" ht="13.5" customHeight="1" x14ac:dyDescent="0.25">
      <c r="B496" s="80"/>
      <c r="C496" s="80"/>
      <c r="D496" s="92" t="s">
        <v>1927</v>
      </c>
      <c r="E496" s="88"/>
      <c r="F496" s="88"/>
      <c r="G496" s="95"/>
    </row>
    <row r="497" spans="2:7" ht="13.5" customHeight="1" x14ac:dyDescent="0.25">
      <c r="B497" s="80"/>
      <c r="C497" s="80"/>
      <c r="D497" s="104"/>
      <c r="E497" s="105"/>
      <c r="F497" s="105"/>
      <c r="G497" s="106"/>
    </row>
    <row r="498" spans="2:7" ht="13.5" customHeight="1" x14ac:dyDescent="0.25">
      <c r="B498" s="80"/>
      <c r="C498" s="80"/>
      <c r="D498" s="84" t="s">
        <v>1929</v>
      </c>
      <c r="E498" s="85"/>
      <c r="F498" s="85"/>
      <c r="G498" s="86"/>
    </row>
    <row r="499" spans="2:7" ht="13.5" customHeight="1" x14ac:dyDescent="0.25">
      <c r="B499" s="80"/>
      <c r="C499" s="80"/>
      <c r="D499" s="92" t="s">
        <v>1930</v>
      </c>
      <c r="E499" s="88"/>
      <c r="F499" s="88"/>
      <c r="G499" s="95"/>
    </row>
    <row r="500" spans="2:7" ht="13.5" customHeight="1" x14ac:dyDescent="0.25">
      <c r="B500" s="80"/>
      <c r="C500" s="80"/>
      <c r="D500" s="92"/>
      <c r="E500" s="88"/>
      <c r="F500" s="88"/>
      <c r="G500" s="95"/>
    </row>
    <row r="501" spans="2:7" ht="13.5" customHeight="1" x14ac:dyDescent="0.25">
      <c r="B501" s="80"/>
      <c r="C501" s="80"/>
      <c r="D501" s="92" t="s">
        <v>1927</v>
      </c>
      <c r="E501" s="88"/>
      <c r="F501" s="88"/>
      <c r="G501" s="95"/>
    </row>
    <row r="502" spans="2:7" ht="13.5" customHeight="1" x14ac:dyDescent="0.25">
      <c r="B502" s="80"/>
      <c r="C502" s="80"/>
      <c r="D502" s="104"/>
      <c r="E502" s="105"/>
      <c r="F502" s="105"/>
      <c r="G502" s="106"/>
    </row>
  </sheetData>
  <mergeCells count="18">
    <mergeCell ref="A28:G28"/>
    <mergeCell ref="A30:A32"/>
    <mergeCell ref="D30:D32"/>
    <mergeCell ref="E30:E32"/>
    <mergeCell ref="A485:G485"/>
    <mergeCell ref="A486:G486"/>
    <mergeCell ref="D14:G14"/>
    <mergeCell ref="D16:G16"/>
    <mergeCell ref="E18:G18"/>
    <mergeCell ref="C19:D19"/>
    <mergeCell ref="E21:G21"/>
    <mergeCell ref="A23:G26"/>
    <mergeCell ref="A3:G3"/>
    <mergeCell ref="A4:G4"/>
    <mergeCell ref="A5:G5"/>
    <mergeCell ref="A7:G7"/>
    <mergeCell ref="D10:G10"/>
    <mergeCell ref="D12:G12"/>
  </mergeCells>
  <pageMargins left="0.43307086614173229" right="0.43307086614173229" top="0.39370078740157483" bottom="0.51181102362204722" header="0.31496062992125984" footer="0.11811023622047245"/>
  <pageSetup paperSize="9" scale="58" orientation="portrait" r:id="rId1"/>
  <headerFooter>
    <oddFooter>&amp;C&amp;8Pág.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3" ma:contentTypeDescription="Crie um novo documento." ma:contentTypeScope="" ma:versionID="aa82ce25580fd5affe4eca9ad2b2492c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90765ce7757a6544f601194a284ec389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D5CAF9-F1EC-471E-A750-E797237B4541}"/>
</file>

<file path=customXml/itemProps2.xml><?xml version="1.0" encoding="utf-8"?>
<ds:datastoreItem xmlns:ds="http://schemas.openxmlformats.org/officeDocument/2006/customXml" ds:itemID="{BBC2D86F-6ECF-454E-9345-89C83AF615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Anexo VI - Exercício 2014</vt:lpstr>
      <vt:lpstr>Anexo VII - Exercício 2014</vt:lpstr>
      <vt:lpstr>Anexo VI - Exercício 2015</vt:lpstr>
      <vt:lpstr>Anexo VII - Exercício 2015</vt:lpstr>
      <vt:lpstr>'Anexo VI - Exercício 2014'!Area_de_impressao</vt:lpstr>
      <vt:lpstr>'Anexo VI - Exercício 2015'!Area_de_impressao</vt:lpstr>
      <vt:lpstr>'Anexo VII - Exercício 2014'!Area_de_impressao</vt:lpstr>
      <vt:lpstr>'Anexo VII - Exercício 2015'!Area_de_impressao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Rodrigo de Oliveira Chiaradia</cp:lastModifiedBy>
  <cp:lastPrinted>2024-02-07T14:10:38Z</cp:lastPrinted>
  <dcterms:created xsi:type="dcterms:W3CDTF">2024-02-07T13:44:07Z</dcterms:created>
  <dcterms:modified xsi:type="dcterms:W3CDTF">2024-02-07T14:11:55Z</dcterms:modified>
</cp:coreProperties>
</file>